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950" tabRatio="900" firstSheet="8" activeTab="11"/>
  </bookViews>
  <sheets>
    <sheet name="封面" sheetId="1" r:id="rId1"/>
    <sheet name="目录" sheetId="2" r:id="rId2"/>
    <sheet name="概况" sheetId="3" r:id="rId3"/>
    <sheet name="收支决算总表" sheetId="4" r:id="rId4"/>
    <sheet name="收入决算表" sheetId="5" r:id="rId5"/>
    <sheet name="支出决算表" sheetId="6" r:id="rId6"/>
    <sheet name="财政拨款收入支出决算总表" sheetId="7" r:id="rId7"/>
    <sheet name="一般公共预算财政拨款支出" sheetId="8" r:id="rId8"/>
    <sheet name="一般公共预算财政拨款基本支出决算表" sheetId="9" r:id="rId9"/>
    <sheet name="一般公共预算财政拨款“三公”经费及机关运行经费支出决算表" sheetId="10" r:id="rId10"/>
    <sheet name="政府性基金预算财政拨款支出决算表" sheetId="11" r:id="rId11"/>
    <sheet name="决算情况说明" sheetId="12" r:id="rId12"/>
    <sheet name="名词解释" sheetId="13" r:id="rId13"/>
  </sheets>
  <definedNames>
    <definedName name="_xlnm.Print_Titles" localSheetId="8">'一般公共预算财政拨款基本支出决算表'!$4:$8</definedName>
  </definedNames>
  <calcPr fullCalcOnLoad="1"/>
</workbook>
</file>

<file path=xl/sharedStrings.xml><?xml version="1.0" encoding="utf-8"?>
<sst xmlns="http://schemas.openxmlformats.org/spreadsheetml/2006/main" count="541" uniqueCount="278">
  <si>
    <t>2017年度决算</t>
  </si>
  <si>
    <t>目  录</t>
  </si>
  <si>
    <t>一、主要职能</t>
  </si>
  <si>
    <t>二、机构设置</t>
  </si>
  <si>
    <t>一、收入支出决算总表</t>
  </si>
  <si>
    <t>二、收入决算表</t>
  </si>
  <si>
    <t>三、支出决算表</t>
  </si>
  <si>
    <t>四、财政拨款收入支出决算总表</t>
  </si>
  <si>
    <t>五、一般公共预算财政拨款支出决算表</t>
  </si>
  <si>
    <t>六、一般公共预算财政拨款基本支出决算表</t>
  </si>
  <si>
    <t>七、一般公共预算财政拨款“三公”经费及机关运行经费支出决算表</t>
  </si>
  <si>
    <t>八、政府性基金预算财政拨款支出决算表</t>
  </si>
  <si>
    <t>第四部分 名词解释</t>
  </si>
  <si>
    <t xml:space="preserve">    一、主要职能</t>
  </si>
  <si>
    <t xml:space="preserve">    二、机构设置</t>
  </si>
  <si>
    <r>
      <t>201</t>
    </r>
    <r>
      <rPr>
        <sz val="10.5"/>
        <rFont val="宋体"/>
        <family val="0"/>
      </rPr>
      <t>7</t>
    </r>
    <r>
      <rPr>
        <sz val="10.5"/>
        <rFont val="宋体"/>
        <family val="0"/>
      </rPr>
      <t>年度收入支出决算总表</t>
    </r>
  </si>
  <si>
    <t>公开01表</t>
  </si>
  <si>
    <t>单位：万元，小数点保留两位</t>
  </si>
  <si>
    <t>收入</t>
  </si>
  <si>
    <t>支出</t>
  </si>
  <si>
    <t>项目</t>
  </si>
  <si>
    <t>决算数</t>
  </si>
  <si>
    <t>一、财政拨款收入</t>
  </si>
  <si>
    <t>一、一般公共服务支出</t>
  </si>
  <si>
    <t>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</si>
  <si>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</si>
  <si>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</si>
  <si>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</si>
  <si>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</si>
  <si>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</si>
  <si>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</si>
  <si>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</si>
  <si>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</si>
  <si>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</si>
  <si>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</si>
  <si>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</si>
  <si>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</si>
  <si>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</si>
  <si>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</si>
  <si>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</si>
  <si>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</si>
  <si>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</si>
  <si>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</si>
  <si>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</si>
  <si>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</si>
  <si>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</si>
  <si>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</si>
  <si>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</si>
  <si>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</si>
  <si>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</si>
  <si>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本年收入合计</t>
  </si>
  <si>
    <t>本年支出合计</t>
  </si>
  <si>
    <t>用事业基金弥补收支差额</t>
  </si>
  <si>
    <t>结余分配</t>
  </si>
  <si>
    <t>年初结转和结余</t>
  </si>
  <si>
    <t>年末结转和结余</t>
  </si>
  <si>
    <t>总计</t>
  </si>
  <si>
    <t>2017年度收入决算表</t>
  </si>
  <si>
    <t>公开02表</t>
  </si>
  <si>
    <t>财政拨款收入</t>
  </si>
  <si>
    <t>上级补助收入</t>
  </si>
  <si>
    <t>事业收入</t>
  </si>
  <si>
    <t>经营收入</t>
  </si>
  <si>
    <t>附属单位上缴收入</t>
  </si>
  <si>
    <t>其他收入</t>
  </si>
  <si>
    <t>功能分类
科目编码</t>
  </si>
  <si>
    <t>科目名称</t>
  </si>
  <si>
    <t>类</t>
  </si>
  <si>
    <t>款</t>
  </si>
  <si>
    <t>项</t>
  </si>
  <si>
    <t>合计</t>
  </si>
  <si>
    <t>教育支出</t>
  </si>
  <si>
    <t/>
  </si>
  <si>
    <t>09</t>
  </si>
  <si>
    <t>教育费附加安排的支出</t>
  </si>
  <si>
    <t>99</t>
  </si>
  <si>
    <t>其他教育费附加安排的支出</t>
  </si>
  <si>
    <t>其他教育支出</t>
  </si>
  <si>
    <t>社会保障和就业支出</t>
  </si>
  <si>
    <t>05</t>
  </si>
  <si>
    <t>行政事业单位离退休</t>
  </si>
  <si>
    <t>02</t>
  </si>
  <si>
    <t>事业单位离退休</t>
  </si>
  <si>
    <t>机关事业单位基本养老保险缴费支出</t>
  </si>
  <si>
    <t>06</t>
  </si>
  <si>
    <t>机关事业单位职业年金缴费支出</t>
  </si>
  <si>
    <t>医疗卫生与计划生育支出</t>
  </si>
  <si>
    <t>11</t>
  </si>
  <si>
    <t>行政事业单位医疗</t>
  </si>
  <si>
    <t>事业单位医疗</t>
  </si>
  <si>
    <t>住房保障支出</t>
  </si>
  <si>
    <t>住房改革支出</t>
  </si>
  <si>
    <t>01</t>
  </si>
  <si>
    <t>住房公积金</t>
  </si>
  <si>
    <t>2017年度支出决算表</t>
  </si>
  <si>
    <t>公开03表</t>
  </si>
  <si>
    <t>基本支出</t>
  </si>
  <si>
    <t>项目支出</t>
  </si>
  <si>
    <t>上缴上级支出</t>
  </si>
  <si>
    <t>经营支出</t>
  </si>
  <si>
    <t>对附属单位补助支出</t>
  </si>
  <si>
    <t>2017年度财政拨款收入支出决算总表</t>
  </si>
  <si>
    <t>公开04表</t>
  </si>
  <si>
    <t>收入决算数</t>
  </si>
  <si>
    <t>支出决算数</t>
  </si>
  <si>
    <t>一般公共预算财政拨款</t>
  </si>
  <si>
    <t>政府性基金预算财政拨款</t>
  </si>
  <si>
    <t>一、一般公共预算财政拨款</t>
  </si>
  <si>
    <t>二、政府性基金预算财政拨款</t>
  </si>
  <si>
    <t>年初财政拨款结转和结余</t>
  </si>
  <si>
    <t>年末财政拨款结转和结余</t>
  </si>
  <si>
    <t>其中：一般公共预算财政拨款</t>
  </si>
  <si>
    <t xml:space="preserve">      政府性基金预算财政拨款</t>
  </si>
  <si>
    <t>2017年度一般公共预算财政拨款支出决算表</t>
  </si>
  <si>
    <t>公开05表</t>
  </si>
  <si>
    <t>项    目</t>
  </si>
  <si>
    <t>合  计</t>
  </si>
  <si>
    <t>功能分类科目编码</t>
  </si>
  <si>
    <t>205</t>
  </si>
  <si>
    <t>208</t>
  </si>
  <si>
    <t>221</t>
  </si>
  <si>
    <t>合    计</t>
  </si>
  <si>
    <t>2017年度一般公共预算财政拨款基本支出决算表</t>
  </si>
  <si>
    <t>公开06表</t>
  </si>
  <si>
    <t>项  目</t>
  </si>
  <si>
    <t>人员经费</t>
  </si>
  <si>
    <t>公用经费</t>
  </si>
  <si>
    <t>经济分类
科目编码</t>
  </si>
  <si>
    <t>工资福利支出</t>
  </si>
  <si>
    <t xml:space="preserve">  基本工资</t>
  </si>
  <si>
    <t xml:space="preserve">  津贴补贴</t>
  </si>
  <si>
    <t>03</t>
  </si>
  <si>
    <t xml:space="preserve">  奖金</t>
  </si>
  <si>
    <t>04</t>
  </si>
  <si>
    <t xml:space="preserve">  其他社会保障缴费</t>
  </si>
  <si>
    <t xml:space="preserve">  伙食补助费</t>
  </si>
  <si>
    <t>07</t>
  </si>
  <si>
    <t xml:space="preserve">  绩效工资</t>
  </si>
  <si>
    <t>08</t>
  </si>
  <si>
    <r>
      <t xml:space="preserve"> </t>
    </r>
    <r>
      <rPr>
        <sz val="10.5"/>
        <rFont val="宋体"/>
        <family val="0"/>
      </rPr>
      <t xml:space="preserve"> </t>
    </r>
    <r>
      <rPr>
        <sz val="10.5"/>
        <rFont val="宋体"/>
        <family val="0"/>
      </rPr>
      <t>机关事业单位基本养老保险缴费</t>
    </r>
  </si>
  <si>
    <r>
      <t xml:space="preserve"> </t>
    </r>
    <r>
      <rPr>
        <sz val="10.5"/>
        <rFont val="宋体"/>
        <family val="0"/>
      </rPr>
      <t xml:space="preserve"> </t>
    </r>
    <r>
      <rPr>
        <sz val="10.5"/>
        <rFont val="宋体"/>
        <family val="0"/>
      </rPr>
      <t>职业年金缴费</t>
    </r>
  </si>
  <si>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</si>
  <si>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</si>
  <si>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</si>
  <si>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</si>
  <si>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</si>
  <si>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</si>
  <si>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</si>
  <si>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</si>
  <si>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</si>
  <si>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</si>
  <si>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</si>
  <si>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</si>
  <si>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 </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</si>
  <si>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</si>
  <si>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</si>
  <si>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</si>
  <si>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</si>
  <si>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</si>
  <si>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</si>
  <si>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</si>
  <si>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</si>
  <si>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</si>
  <si>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</si>
  <si>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</si>
  <si>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</si>
  <si>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</si>
  <si>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</si>
  <si>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</si>
  <si>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</si>
  <si>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对个人和家庭的补助</t>
  </si>
  <si>
    <t xml:space="preserve">  离休费</t>
  </si>
  <si>
    <t xml:space="preserve">  退休费</t>
  </si>
  <si>
    <t xml:space="preserve">  退职（役）费</t>
  </si>
  <si>
    <t xml:space="preserve">  抚恤金</t>
  </si>
  <si>
    <t xml:space="preserve">  生活补助</t>
  </si>
  <si>
    <t xml:space="preserve">  医疗费</t>
  </si>
  <si>
    <t xml:space="preserve">  助学金</t>
  </si>
  <si>
    <t xml:space="preserve">  奖励金</t>
  </si>
  <si>
    <t xml:space="preserve">  住房公积金</t>
  </si>
  <si>
    <t xml:space="preserve">  提租补贴</t>
  </si>
  <si>
    <t xml:space="preserve">  购房补贴</t>
  </si>
  <si>
    <t xml:space="preserve">  其他对个人和家庭的补助支出</t>
  </si>
  <si>
    <t>其他资本性支出</t>
  </si>
  <si>
    <t xml:space="preserve">  办公设备购置</t>
  </si>
  <si>
    <t xml:space="preserve">  专用设备购置</t>
  </si>
  <si>
    <t xml:space="preserve">  信息网络及软件购置更新</t>
  </si>
  <si>
    <t xml:space="preserve">  公务用车购置</t>
  </si>
  <si>
    <t xml:space="preserve">  其他交通工具购置</t>
  </si>
  <si>
    <t xml:space="preserve">  其他资本性支出</t>
  </si>
  <si>
    <t>2017年度一般公共预算财政拨款“三公”经费及机关运行经费支出决算表</t>
  </si>
  <si>
    <t>公开07表</t>
  </si>
  <si>
    <t>一般公共预算财政拨款“三公”经费</t>
  </si>
  <si>
    <t>机关运行
经费
决算数</t>
  </si>
  <si>
    <t>因公出国
（境）费</t>
  </si>
  <si>
    <t>公务用车购置及运行费</t>
  </si>
  <si>
    <t>公务接待费</t>
  </si>
  <si>
    <t>小计</t>
  </si>
  <si>
    <t>公务用车
购置费</t>
  </si>
  <si>
    <t>公务用车
运行费</t>
  </si>
  <si>
    <t>预算数</t>
  </si>
  <si>
    <t>注：2017年度决算数是包含当年一般公共预算财政拨款数和以前年度结转资金安排的实际支出。</t>
  </si>
  <si>
    <t>2017年度政府性基金预算财政拨款支出决算表</t>
  </si>
  <si>
    <t>公开08表</t>
  </si>
  <si>
    <t xml:space="preserve">    （一）一般公共预算财政拨款支出决算总体情况。</t>
  </si>
  <si>
    <t xml:space="preserve">    （二）一般公共预算财政拨款支出决算结构情况。</t>
  </si>
  <si>
    <t xml:space="preserve">    （三）一般公共预算财政拨款支出决算具体情况。</t>
  </si>
  <si>
    <t xml:space="preserve">    （一）“三公”经费财政拨款支出决算总体情况说明。</t>
  </si>
  <si>
    <t xml:space="preserve">    （二）“三公”经费财政拨款支出决算具体情况说明。</t>
  </si>
  <si>
    <t xml:space="preserve">    九、国有资本经营预算财政拨款情况说明</t>
  </si>
  <si>
    <t xml:space="preserve">    十、其他重要事项的情况说明</t>
  </si>
  <si>
    <t xml:space="preserve">    （一）机关运行经费支出情况。</t>
  </si>
  <si>
    <t xml:space="preserve">    （二）政府采购支出情况。</t>
  </si>
  <si>
    <t xml:space="preserve">    （三）国有资产占有使用情况。</t>
  </si>
  <si>
    <t xml:space="preserve">    （四）预算绩效管理情况。</t>
  </si>
  <si>
    <t>第四部分  名词解释</t>
  </si>
  <si>
    <t xml:space="preserve">    一、财政拨款收入：指单位本年度从本级财政部门取得的财政拨款，包括一般公共预算财政拨款和政府性基金预算财政拨款。</t>
  </si>
  <si>
    <t xml:space="preserve">    三、经营收入：指事业单位在专业业务活动及其辅助活动之外开展非独立核算经营活动取得的收入。</t>
  </si>
  <si>
    <t xml:space="preserve">    五、年初结转和结余：指以前年度尚未完成、结转到本年按有关规定继续使用的资金。</t>
  </si>
  <si>
    <t xml:space="preserve">    六、年末结转和结余：指本年度或以前年度预算安排、因客观条件发生变化无法按原计划实施，需延迟到以后年度按有关规定继续使用的资金。</t>
  </si>
  <si>
    <t xml:space="preserve">    七、基本支出：指单位为保障机构正常运转、完成日常工作任务而发生的各项支出。</t>
  </si>
  <si>
    <t xml:space="preserve">    八、项目支出：指单位为完成特定的行政工作任务或事业发展目标，在基本支出之外发生的各项支出。</t>
  </si>
  <si>
    <t xml:space="preserve">    九、经营支出：指事业单位在专业活动及辅助活动之外开展非独立核算经营活动发生的支出。</t>
  </si>
  <si>
    <t xml:space="preserve">    十、“三公”经费：指单位使用本级财政拨款安排的因公出国（境）费、公务用车购置及运行维护费和公务接待费。其中:因公出国（境）费反映单位参加国际合作交流、重大项目洽谈、境外培训研修等的国际旅费、国外城市间交通费、住宿费、伙食费、培训费、公杂费等支出；公务接待费反映全国性专业会议、国家重大政策调研、专项检查以及外事团组接待交流等执行公务或开展业务所需住宿费、交通费、伙食费等支出；公务用车购置及运行维护费反映编制内公务车辆的报废更新，以及用于安排市内因公出差、公务文件交换、日常工作开展等所需公务用车燃料费、维修费、过路过桥费、保险费等支出。</t>
  </si>
  <si>
    <t xml:space="preserve">    十一、机关运行经费：指行政单位和参照公务员法管理的事业单位使用一般公共预算财政拨款安排的基本支出中的日常公用经费支出。</t>
  </si>
  <si>
    <t>上海市徐汇区龙南小学</t>
  </si>
  <si>
    <t>第一部分 上海市徐汇区龙南小学概况</t>
  </si>
  <si>
    <t>第二部分 上海市徐汇区龙南小学2017年度决算表</t>
  </si>
  <si>
    <t>第三部分 上海市徐汇区龙南小学2017年度决算情况说明</t>
  </si>
  <si>
    <t>第一部分    上海市徐汇区龙南小学概况</t>
  </si>
  <si>
    <t xml:space="preserve">     实施小学义务教育，促进基础教育发展。小学学历教育。</t>
  </si>
  <si>
    <t>02</t>
  </si>
  <si>
    <t>02</t>
  </si>
  <si>
    <t>普通教育</t>
  </si>
  <si>
    <t>小学教育</t>
  </si>
  <si>
    <r>
      <t xml:space="preserve">
</t>
    </r>
    <r>
      <rPr>
        <sz val="15"/>
        <rFont val="华文仿宋"/>
        <family val="0"/>
      </rPr>
      <t xml:space="preserve"> “注：上海市徐汇区龙南小学2017年度无政府性基金收入，也没有使用政府性基金安排的支出，故本表无数据。”</t>
    </r>
    <r>
      <rPr>
        <u val="single"/>
        <sz val="15"/>
        <rFont val="华文仿宋"/>
        <family val="0"/>
      </rPr>
      <t xml:space="preserve">
</t>
    </r>
  </si>
  <si>
    <t>第二部分    上海市徐汇区龙南小学2017年度决算表</t>
  </si>
  <si>
    <t>第三部分  上海市徐汇区龙南小学2017年度决算情况说明</t>
  </si>
  <si>
    <t xml:space="preserve">    一、关于上海市徐汇区龙南小学2017年度收入支出总体情况说明</t>
  </si>
  <si>
    <t xml:space="preserve">    二、关于上海市徐汇区龙南小学2017年度收入决算情况说明</t>
  </si>
  <si>
    <t xml:space="preserve">    三、关于上海市徐汇区龙南小学2017年度支出决算情况说明</t>
  </si>
  <si>
    <t xml:space="preserve">    五、关于上海市徐汇区龙南小学2017年度一般公共预算财政拨款支出决算情况说明</t>
  </si>
  <si>
    <t xml:space="preserve">    四、关于上海市徐汇区龙南小学2017年度财政拨款收入支出总体情况说明</t>
  </si>
  <si>
    <t xml:space="preserve">    六、关于上海市徐汇区龙南小学2017年度一般公共预算财政拨款基本支出决算情况说明</t>
  </si>
  <si>
    <t xml:space="preserve">    七、关于上海市徐汇区龙南小学2017年度一般公共预算财政拨款“三公”经费支出决算情况说明</t>
  </si>
  <si>
    <t xml:space="preserve">    八、关于上海市徐汇区龙南小学2017年度政府性基金预算财政拨款支出决算情况说明</t>
  </si>
  <si>
    <t xml:space="preserve">    上海市徐汇区龙南小学2017年度无政府性基金预算财政拨款支出。</t>
  </si>
  <si>
    <t xml:space="preserve"> 
    上海市徐汇区龙南小学2017年度无国有资本经营预算财政拨款支出。</t>
  </si>
  <si>
    <t xml:space="preserve">    上海市徐汇区龙南小学2017年度无机关运行经费支出。</t>
  </si>
  <si>
    <t xml:space="preserve">    上海市徐汇区龙南小学2017年度未开展绩效评价项目。</t>
  </si>
  <si>
    <t xml:space="preserve">    二、事业收入：指事业单位开展专业业务活动及其辅助活动取得的收入。</t>
  </si>
  <si>
    <t xml:space="preserve">    5、住房保障支出（类）住房改革支出（款）住房公积金（项）。主要用于：本单位按照国家政策规定为在职人员缴纳住房公积金的支出。年初预算为48.84万元，支出决算为48.84万元。决算数和预算数持平。</t>
  </si>
  <si>
    <t xml:space="preserve">    2017年度“三公”经费财政拨款支出决算中，因公出国（境）费支出决算0万元，占0%；公务用车购置及运行维护费支出决算0万元，占0%；公务接待费支出决算0万元，占0%。具体情况如下：</t>
  </si>
  <si>
    <t xml:space="preserve">    截至2017年12月31日，上海市徐汇区龙南小学共有车辆0辆，其中，其他用车0辆。单位价值50万元以上通用设备0台（套），单位价值100万元以上专用设备0台（套）。</t>
  </si>
  <si>
    <t xml:space="preserve">    上海市徐汇区龙南小学2017年度政府采购金额（以合同签订为准）20.21万元，其中：货物采购金额20.21万元、工程采购金额0万元、服务采购金额0万元。 </t>
  </si>
  <si>
    <t xml:space="preserve">    四、其他收入：指单位取得的除“财政拨款收入”、“事业收入”、“经营收入”等以外的收入。主要是：代扣税手续费。</t>
  </si>
  <si>
    <t xml:space="preserve">    上海市徐汇区龙南小学2017年度收入总计为1,602.99万元、支出总计为1,602.99万元。与2016年度相比，收入、支出总计各增加131.70万元。主要原因：教师绩效工资增资、社保缴费基数调整等。</t>
  </si>
  <si>
    <t xml:space="preserve">    本年收入合计1,602.99万元，其中：财政拨款收入1,599.04万元，占99.75%；上级补助收入3.44万元，占0.21%；其他收入0.51万元，占0.04%。</t>
  </si>
  <si>
    <t xml:space="preserve">     本年支出合计1,599.09万元，其中：基本支出1,572.21万元，占98.32%；项目支出26.88万元，占1.68%。</t>
  </si>
  <si>
    <t xml:space="preserve">    上海市徐汇区龙南小学2017年度财政拨款收支总决算1,599.04万元。与2016年度相比，财政拨款收、支总计各增加161.23万元，增长11.21%。主要原因：教师绩效工资增资、社保缴费基数调整等。</t>
  </si>
  <si>
    <t xml:space="preserve">    上海市徐汇区龙南小学2017年度一般公共预算财政拨款支出1,599.04万元，占本年支出合计的100%。与2016年度相比，一般公共预算财政拨款支出增加161.23万元，增长11.21%。主要原因：本单位教师绩效工资增资、社保缴费基数调整等。</t>
  </si>
  <si>
    <t xml:space="preserve">    上海市徐汇区龙南小学2017年度一般公共预算财政拨款支出年初预算为1,376.04万元，支出决算为1,599.04万元，完成年初预算的116.21%。决算数大于预算数的主要原因：本单位教师绩效工资增资、社保缴费基数调整等。其中：</t>
  </si>
  <si>
    <t xml:space="preserve">    1、教育支出（类）普通教育（款）小学教育（项）。主要用于：本单位的基本支出，校具教具、校舍维修等项目支出。年初预算为1,048.13万元，支出决算为1,281.05万元。决算数大于预算数的主要原因：本单位教师绩效工资增资等。</t>
  </si>
  <si>
    <t xml:space="preserve">    2、社会保障和就业支出（类）行政事业单位离退休（款）事业单位离退休（项）。主要用于：本单位离退休方面的支出。年初预算为0万元，支出决算为0万元。决算数大于（小于）预算数的主要原因：0000。</t>
  </si>
  <si>
    <t xml:space="preserve">    根据上述职责，上海市徐汇区龙南小学设2个内设机构，包括：教导处、总务处。</t>
  </si>
  <si>
    <t xml:space="preserve">    3、社会保障和就业支出（类）行政事业单位离退休（款）机关事业单位职业年金缴费支出（项）。主要用于：本单位职业年金缴费方面的支出。年初预算为55.81万元，支出决算为55.81万元。决算数和预算数持平。</t>
  </si>
  <si>
    <t xml:space="preserve">    2、社会保障和就业支出（类）行政事业单位离退休（款）机关事业单位基本养老保险缴费支出（项）。主要用于本单位基本养老保险缴费方面的支出。年初预算为139.54万元，支出决算为139.54万元。决算数和预算数持平。</t>
  </si>
  <si>
    <t xml:space="preserve">    上海市徐汇区龙南小学2017年度“三公”经费财政拨款支出年初预算为1.06万元，支出决算为0万元，完成预算的0%，其中：因公出国（境）费决算为0万元，完成预算的0%；公务用车购置及运行维护费支出决算为0万元，完成预算的0%；公务接待费支出决算为0万元，完成预算的0%。2017年度“三公”经费支出决算数小于预算数的主要原因：贯彻落实党政机关厉行节约有关要求，规范公务接待等活动，“三公”经费支出减少。
    2017年度“三公”经费财政拨款支出决算数比2016年度减少0万元，降低0%，其中：因公出国（境）费支出决算减少0万元，降低0%；公务用车购置及运行维护费支出决算减少0万元，降低0%；公务接待费支出决算减少0万元，降低0%。</t>
  </si>
  <si>
    <t xml:space="preserve">    1、因公出国（境）费支出0万元。全年安排因公出国（境）团组0个、累计0人次。</t>
  </si>
  <si>
    <t xml:space="preserve">    2、公务用车购置及运行维护费支出0万元。其中：
    公务用车购置支出为0万元。
    公务用车运行维护支出0万元。
    2017年，上海市徐汇区龙南小学开支财政拨款的公务用车保有量为0辆。</t>
  </si>
  <si>
    <t xml:space="preserve">    3、公务接待费支出0万元。其中：国内公务接待支出0万（含外宾接待支出0万元）。公务接待0批次、0人次，其中：接待外宾0批次、0人次。</t>
  </si>
  <si>
    <t xml:space="preserve">    4、医疗卫生与计划生育支出（类）行政事业单位医疗（款）事业单位医疗（项）。主要用于：本单位按照国家政策规定为在职人员缴纳基本医疗保险费的支出。年初预算为83.72万元，支出决算为73.80万元。决算数小于预算数的主要原因：社保缴费基数调整，减少基本医疗保险费支出。</t>
  </si>
  <si>
    <t xml:space="preserve">    2. 商品和服务支出209.38万元，主要用于:办公费、印刷费、咨询费、物业管理费、差旅费、维修（护）费、租赁费、培训费、专用材料费、劳务费、委托业务费、工会经费、福利费、其他商品和服务支出等。</t>
  </si>
  <si>
    <t xml:space="preserve">    3. 对个人和家庭的补助支出57.30万元，主要用于:助学金、住房公积金、其他对个人和家庭的补助支出。</t>
  </si>
  <si>
    <t xml:space="preserve">    4. 其他资本性支出29.88万元，主要用于:办公设备购置、专用设备购置、其他资本性支出。</t>
  </si>
  <si>
    <t xml:space="preserve">    上海市徐汇区龙南小学2017年度一般公共预算财政拨款基本支出1,572.16万元，包括人员经费1,332.90万元，公用经费239.26万元。基本支出中：</t>
  </si>
  <si>
    <t xml:space="preserve">    上海市徐汇区龙南小学2017年度一般公共预算财政拨款支出1,599.04万元，主要用于以下方面：教育支出（类）1,281.05万元，占80.11%；社会保障和就业支出（类）195.35万元，占12.22%；医疗卫生与计划生育支出（类）73.80万元，占4.62%；住房保障支出（类）48.84万元，占3.05%。</t>
  </si>
  <si>
    <t xml:space="preserve">    1.工资福利支出1,275.60万元，主要用于:基本工资、津贴补贴、其他社会保障缴费、绩效工资、机关事业单位基本养老保险缴费、职业年金缴费、其他工资福利支出。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</si>
</sst>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5">
    <font>
      <sz val="12"/>
      <name val="宋体"/>
      <family val="0"/>
    </font>
    <font>
      <sz val="15"/>
      <name val="华文仿宋"/>
      <family val="0"/>
    </font>
    <font>
      <sz val="15"/>
      <name val="黑体"/>
      <family val="0"/>
    </font>
    <font>
      <sz val="15"/>
      <name val="仿宋_GB2312"/>
      <family val="3"/>
    </font>
    <font>
      <sz val="18"/>
      <name val="黑体"/>
      <family val="0"/>
    </font>
    <font>
      <sz val="12"/>
      <name val="华文仿宋"/>
      <family val="0"/>
    </font>
    <font>
      <b/>
      <sz val="15"/>
      <name val="楷体_GB2312"/>
      <family val="3"/>
    </font>
    <font>
      <b/>
      <sz val="15"/>
      <name val="仿宋_GB2312"/>
      <family val="3"/>
    </font>
    <font>
      <u val="single"/>
      <sz val="15"/>
      <name val="仿宋_GB2312"/>
      <family val="3"/>
    </font>
    <font>
      <b/>
      <sz val="15"/>
      <color indexed="8"/>
      <name val="仿宋_GB2312"/>
      <family val="3"/>
    </font>
    <font>
      <sz val="15"/>
      <color indexed="8"/>
      <name val="仿宋_GB2312"/>
      <family val="3"/>
    </font>
    <font>
      <b/>
      <sz val="15"/>
      <name val="华文仿宋"/>
      <family val="0"/>
    </font>
    <font>
      <sz val="10.5"/>
      <name val="宋体"/>
      <family val="0"/>
    </font>
    <font>
      <u val="single"/>
      <sz val="15"/>
      <name val="华文仿宋"/>
      <family val="0"/>
    </font>
    <font>
      <sz val="14"/>
      <name val="宋体"/>
      <family val="0"/>
    </font>
    <font>
      <sz val="14"/>
      <name val="华文仿宋"/>
      <family val="0"/>
    </font>
    <font>
      <u val="single"/>
      <sz val="14"/>
      <name val="华文仿宋"/>
      <family val="0"/>
    </font>
    <font>
      <sz val="10.5"/>
      <color indexed="8"/>
      <name val="宋体"/>
      <family val="0"/>
    </font>
    <font>
      <sz val="10"/>
      <name val="Times New Roman"/>
      <family val="1"/>
    </font>
    <font>
      <sz val="10.5"/>
      <name val="Times New Roman"/>
      <family val="1"/>
    </font>
    <font>
      <b/>
      <sz val="16"/>
      <name val="黑体"/>
      <family val="0"/>
    </font>
    <font>
      <b/>
      <sz val="18"/>
      <name val="华文中宋"/>
      <family val="0"/>
    </font>
    <font>
      <sz val="15"/>
      <name val="楷体_GB2312"/>
      <family val="3"/>
    </font>
    <font>
      <sz val="15"/>
      <color indexed="8"/>
      <name val="楷体_GB2312"/>
      <family val="3"/>
    </font>
    <font>
      <b/>
      <sz val="36"/>
      <name val="华文中宋"/>
      <family val="0"/>
    </font>
    <font>
      <sz val="11"/>
      <color indexed="8"/>
      <name val="宋体"/>
      <family val="0"/>
    </font>
    <font>
      <sz val="11"/>
      <color indexed="9"/>
      <name val="宋体"/>
      <family val="0"/>
    </font>
    <font>
      <b/>
      <sz val="11"/>
      <color indexed="9"/>
      <name val="宋体"/>
      <family val="0"/>
    </font>
    <font>
      <b/>
      <sz val="11"/>
      <color indexed="8"/>
      <name val="宋体"/>
      <family val="0"/>
    </font>
    <font>
      <sz val="11"/>
      <color indexed="16"/>
      <name val="宋体"/>
      <family val="0"/>
    </font>
    <font>
      <b/>
      <sz val="15"/>
      <color indexed="62"/>
      <name val="宋体"/>
      <family val="0"/>
    </font>
    <font>
      <b/>
      <sz val="11"/>
      <color indexed="62"/>
      <name val="宋体"/>
      <family val="0"/>
    </font>
    <font>
      <sz val="11"/>
      <color indexed="62"/>
      <name val="宋体"/>
      <family val="0"/>
    </font>
    <font>
      <b/>
      <sz val="18"/>
      <color indexed="62"/>
      <name val="宋体"/>
      <family val="0"/>
    </font>
    <font>
      <u val="single"/>
      <sz val="11"/>
      <color indexed="12"/>
      <name val="宋体"/>
      <family val="0"/>
    </font>
    <font>
      <sz val="11"/>
      <color indexed="53"/>
      <name val="宋体"/>
      <family val="0"/>
    </font>
    <font>
      <b/>
      <sz val="13"/>
      <color indexed="62"/>
      <name val="宋体"/>
      <family val="0"/>
    </font>
    <font>
      <sz val="11"/>
      <color indexed="10"/>
      <name val="宋体"/>
      <family val="0"/>
    </font>
    <font>
      <b/>
      <sz val="11"/>
      <color indexed="63"/>
      <name val="宋体"/>
      <family val="0"/>
    </font>
    <font>
      <sz val="11"/>
      <color indexed="19"/>
      <name val="宋体"/>
      <family val="0"/>
    </font>
    <font>
      <i/>
      <sz val="11"/>
      <color indexed="23"/>
      <name val="宋体"/>
      <family val="0"/>
    </font>
    <font>
      <u val="single"/>
      <sz val="11"/>
      <color indexed="20"/>
      <name val="宋体"/>
      <family val="0"/>
    </font>
    <font>
      <sz val="11"/>
      <color indexed="17"/>
      <name val="宋体"/>
      <family val="0"/>
    </font>
    <font>
      <b/>
      <sz val="11"/>
      <color indexed="53"/>
      <name val="宋体"/>
      <family val="0"/>
    </font>
    <font>
      <sz val="9"/>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29">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right style="thin">
        <color indexed="8"/>
      </right>
      <top style="thin">
        <color indexed="8"/>
      </top>
      <bottom style="thin">
        <color indexed="8"/>
      </bottom>
    </border>
    <border>
      <left/>
      <right style="thin">
        <color indexed="8"/>
      </right>
      <top style="thin">
        <color indexed="8"/>
      </top>
      <bottom/>
    </border>
    <border>
      <left>
        <color indexed="63"/>
      </left>
      <right style="thin"/>
      <top style="thin"/>
      <bottom style="thin"/>
    </border>
    <border>
      <left/>
      <right/>
      <top style="thin">
        <color indexed="8"/>
      </top>
      <bottom style="thin">
        <color indexed="8"/>
      </bottom>
    </border>
    <border>
      <left/>
      <right/>
      <top style="thin">
        <color indexed="8"/>
      </top>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9" borderId="0" applyNumberFormat="0" applyBorder="0" applyAlignment="0" applyProtection="0"/>
    <xf numFmtId="0" fontId="26" fillId="5"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0" fillId="0" borderId="1" applyNumberFormat="0" applyFill="0" applyAlignment="0" applyProtection="0"/>
    <xf numFmtId="0" fontId="36"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29" fillId="10" borderId="0" applyNumberFormat="0" applyBorder="0" applyAlignment="0" applyProtection="0"/>
    <xf numFmtId="0" fontId="34" fillId="0" borderId="0" applyNumberFormat="0" applyFill="0" applyBorder="0" applyAlignment="0" applyProtection="0"/>
    <xf numFmtId="0" fontId="42" fillId="6"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11" borderId="5" applyNumberFormat="0" applyAlignment="0" applyProtection="0"/>
    <xf numFmtId="0" fontId="27" fillId="12" borderId="6" applyNumberFormat="0" applyAlignment="0" applyProtection="0"/>
    <xf numFmtId="0" fontId="40" fillId="0" borderId="0" applyNumberFormat="0" applyFill="0" applyBorder="0" applyAlignment="0" applyProtection="0"/>
    <xf numFmtId="0" fontId="37"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3" borderId="0" applyNumberFormat="0" applyBorder="0" applyAlignment="0" applyProtection="0"/>
    <xf numFmtId="0" fontId="26" fillId="16" borderId="0" applyNumberFormat="0" applyBorder="0" applyAlignment="0" applyProtection="0"/>
    <xf numFmtId="0" fontId="26" fillId="8" borderId="0" applyNumberFormat="0" applyBorder="0" applyAlignment="0" applyProtection="0"/>
    <xf numFmtId="0" fontId="39" fillId="17" borderId="0" applyNumberFormat="0" applyBorder="0" applyAlignment="0" applyProtection="0"/>
    <xf numFmtId="0" fontId="38" fillId="11" borderId="8" applyNumberFormat="0" applyAlignment="0" applyProtection="0"/>
    <xf numFmtId="0" fontId="32" fillId="5" borderId="5" applyNumberFormat="0" applyAlignment="0" applyProtection="0"/>
    <xf numFmtId="0" fontId="41" fillId="0" borderId="0" applyNumberFormat="0" applyFill="0" applyBorder="0" applyAlignment="0" applyProtection="0"/>
    <xf numFmtId="0" fontId="0" fillId="3" borderId="9" applyNumberFormat="0" applyFont="0" applyAlignment="0" applyProtection="0"/>
  </cellStyleXfs>
  <cellXfs count="101">
    <xf numFmtId="0" fontId="0" fillId="0" borderId="0" xfId="0" applyAlignment="1">
      <alignment vertical="center"/>
    </xf>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Alignment="1">
      <alignment horizontal="justify" vertical="center"/>
    </xf>
    <xf numFmtId="0" fontId="4" fillId="0" borderId="0" xfId="0" applyFont="1" applyFill="1" applyAlignment="1">
      <alignment vertical="center" wrapText="1"/>
    </xf>
    <xf numFmtId="0" fontId="5" fillId="0" borderId="0" xfId="0" applyFont="1" applyFill="1" applyAlignment="1">
      <alignment vertical="center"/>
    </xf>
    <xf numFmtId="0" fontId="5" fillId="0" borderId="0" xfId="0" applyFont="1" applyFill="1" applyAlignment="1">
      <alignment vertical="center" wrapText="1"/>
    </xf>
    <xf numFmtId="0" fontId="11" fillId="0" borderId="0" xfId="0" applyFont="1" applyFill="1" applyAlignment="1">
      <alignment vertical="center"/>
    </xf>
    <xf numFmtId="0" fontId="1" fillId="0" borderId="0" xfId="0" applyFont="1" applyAlignment="1">
      <alignment vertical="center"/>
    </xf>
    <xf numFmtId="0" fontId="12" fillId="0" borderId="0" xfId="0" applyFont="1" applyAlignment="1">
      <alignment horizontal="center" vertical="center" wrapText="1"/>
    </xf>
    <xf numFmtId="0" fontId="1" fillId="0" borderId="0" xfId="0" applyFont="1" applyAlignment="1">
      <alignment vertical="center" wrapText="1"/>
    </xf>
    <xf numFmtId="0" fontId="12" fillId="0" borderId="0" xfId="0" applyFont="1" applyAlignment="1">
      <alignment horizontal="right" vertical="center" wrapText="1"/>
    </xf>
    <xf numFmtId="0" fontId="1" fillId="0" borderId="0" xfId="0" applyFont="1" applyAlignment="1">
      <alignment horizontal="justify" vertical="center" wrapText="1"/>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0" fontId="12" fillId="0" borderId="10" xfId="0" applyFont="1" applyBorder="1" applyAlignment="1">
      <alignment horizontal="justify" vertical="center" wrapText="1"/>
    </xf>
    <xf numFmtId="176" fontId="12" fillId="0" borderId="10" xfId="0" applyNumberFormat="1" applyFont="1" applyBorder="1" applyAlignment="1">
      <alignment horizontal="right" vertical="center" wrapText="1"/>
    </xf>
    <xf numFmtId="0" fontId="12" fillId="0" borderId="11" xfId="0" applyFont="1" applyBorder="1" applyAlignment="1">
      <alignment horizontal="center" vertical="center"/>
    </xf>
    <xf numFmtId="0" fontId="12" fillId="0" borderId="11" xfId="0" applyFont="1" applyBorder="1" applyAlignment="1">
      <alignment horizontal="left" vertical="center"/>
    </xf>
    <xf numFmtId="0" fontId="1" fillId="0" borderId="12" xfId="0" applyFont="1" applyBorder="1" applyAlignment="1">
      <alignment horizontal="center" vertical="center" wrapText="1"/>
    </xf>
    <xf numFmtId="0" fontId="1" fillId="0" borderId="12" xfId="0" applyFont="1" applyBorder="1" applyAlignment="1">
      <alignment horizontal="justify" vertical="center" wrapText="1"/>
    </xf>
    <xf numFmtId="0" fontId="12" fillId="0" borderId="0" xfId="0" applyFont="1" applyAlignment="1">
      <alignment vertical="center"/>
    </xf>
    <xf numFmtId="0" fontId="12" fillId="0" borderId="0" xfId="0" applyFont="1" applyAlignment="1">
      <alignment vertical="center" wrapText="1"/>
    </xf>
    <xf numFmtId="0" fontId="12" fillId="0" borderId="0" xfId="0" applyFont="1" applyAlignment="1">
      <alignment horizontal="justify" vertical="center" wrapText="1"/>
    </xf>
    <xf numFmtId="0" fontId="14" fillId="0" borderId="0" xfId="0" applyFont="1" applyBorder="1" applyAlignment="1">
      <alignment horizontal="left" vertical="center" wrapText="1"/>
    </xf>
    <xf numFmtId="0" fontId="12" fillId="0" borderId="0" xfId="0" applyFont="1" applyAlignment="1">
      <alignment horizontal="right" vertical="center"/>
    </xf>
    <xf numFmtId="0" fontId="12" fillId="0" borderId="0" xfId="0" applyFont="1" applyBorder="1" applyAlignment="1">
      <alignment horizontal="right" vertical="center"/>
    </xf>
    <xf numFmtId="176" fontId="12" fillId="0" borderId="10" xfId="0" applyNumberFormat="1" applyFont="1" applyBorder="1" applyAlignment="1">
      <alignment horizontal="right" vertical="top"/>
    </xf>
    <xf numFmtId="177" fontId="12" fillId="0" borderId="10" xfId="0" applyNumberFormat="1" applyFont="1" applyBorder="1" applyAlignment="1">
      <alignment horizontal="right" vertical="center" wrapText="1"/>
    </xf>
    <xf numFmtId="49" fontId="12" fillId="11" borderId="10" xfId="0" applyNumberFormat="1" applyFont="1" applyFill="1" applyBorder="1" applyAlignment="1">
      <alignment horizontal="center" vertical="center" wrapText="1"/>
    </xf>
    <xf numFmtId="177" fontId="12" fillId="11" borderId="10" xfId="0" applyNumberFormat="1" applyFont="1" applyFill="1" applyBorder="1" applyAlignment="1">
      <alignment horizontal="right" vertical="center" wrapText="1"/>
    </xf>
    <xf numFmtId="0" fontId="15" fillId="0" borderId="0" xfId="0" applyFont="1" applyAlignment="1">
      <alignment vertical="center"/>
    </xf>
    <xf numFmtId="0" fontId="15" fillId="0" borderId="0" xfId="0" applyFont="1" applyAlignment="1">
      <alignment vertical="center" wrapText="1"/>
    </xf>
    <xf numFmtId="0" fontId="15" fillId="0" borderId="0" xfId="0" applyFont="1" applyAlignment="1">
      <alignment horizontal="justify" vertical="center" wrapText="1"/>
    </xf>
    <xf numFmtId="0" fontId="12" fillId="0" borderId="13" xfId="0" applyFont="1" applyBorder="1" applyAlignment="1">
      <alignment vertical="center" wrapText="1"/>
    </xf>
    <xf numFmtId="0" fontId="12" fillId="0" borderId="0" xfId="0" applyFont="1" applyBorder="1" applyAlignment="1">
      <alignment vertical="center" wrapText="1"/>
    </xf>
    <xf numFmtId="0" fontId="12" fillId="0" borderId="10" xfId="0" applyFont="1" applyBorder="1" applyAlignment="1">
      <alignment horizontal="center" vertical="center"/>
    </xf>
    <xf numFmtId="177" fontId="12" fillId="0" borderId="10" xfId="0" applyNumberFormat="1" applyFont="1" applyBorder="1" applyAlignment="1">
      <alignment horizontal="right" vertical="center"/>
    </xf>
    <xf numFmtId="177" fontId="17" fillId="0" borderId="14" xfId="0" applyNumberFormat="1" applyFont="1" applyBorder="1" applyAlignment="1">
      <alignment horizontal="right" vertical="center" shrinkToFit="1"/>
    </xf>
    <xf numFmtId="0" fontId="12" fillId="0" borderId="10" xfId="0" applyFont="1" applyBorder="1" applyAlignment="1">
      <alignment horizontal="left" vertical="center" wrapText="1"/>
    </xf>
    <xf numFmtId="49" fontId="12" fillId="0" borderId="10" xfId="0" applyNumberFormat="1" applyFont="1" applyBorder="1" applyAlignment="1">
      <alignment horizontal="center" vertical="center"/>
    </xf>
    <xf numFmtId="0" fontId="12" fillId="0" borderId="10" xfId="0" applyFont="1" applyBorder="1" applyAlignment="1">
      <alignment horizontal="left" vertical="center" shrinkToFit="1"/>
    </xf>
    <xf numFmtId="177" fontId="17" fillId="0" borderId="15" xfId="0" applyNumberFormat="1" applyFont="1" applyBorder="1" applyAlignment="1">
      <alignment horizontal="right" vertical="center" shrinkToFit="1"/>
    </xf>
    <xf numFmtId="177" fontId="17" fillId="0" borderId="16" xfId="0" applyNumberFormat="1" applyFont="1" applyBorder="1" applyAlignment="1">
      <alignment horizontal="right" vertical="center" shrinkToFit="1"/>
    </xf>
    <xf numFmtId="177" fontId="17" fillId="0" borderId="10" xfId="0" applyNumberFormat="1" applyFont="1" applyBorder="1" applyAlignment="1">
      <alignment horizontal="right" vertical="center" shrinkToFit="1"/>
    </xf>
    <xf numFmtId="0" fontId="12" fillId="0" borderId="13" xfId="0" applyFont="1" applyBorder="1" applyAlignment="1">
      <alignment horizontal="right" vertical="center"/>
    </xf>
    <xf numFmtId="0" fontId="18" fillId="0" borderId="0" xfId="0" applyFont="1" applyAlignment="1">
      <alignment vertical="center" wrapText="1"/>
    </xf>
    <xf numFmtId="0" fontId="12" fillId="0" borderId="17" xfId="0" applyFont="1" applyBorder="1" applyAlignment="1">
      <alignment horizontal="left" vertical="center" shrinkToFit="1"/>
    </xf>
    <xf numFmtId="0" fontId="12" fillId="0" borderId="18" xfId="0" applyFont="1" applyBorder="1" applyAlignment="1">
      <alignment horizontal="left" vertical="center" shrinkToFit="1"/>
    </xf>
    <xf numFmtId="0" fontId="12" fillId="0" borderId="19" xfId="0" applyFont="1" applyBorder="1" applyAlignment="1">
      <alignment horizontal="left" vertical="center" shrinkToFit="1"/>
    </xf>
    <xf numFmtId="0" fontId="16" fillId="0" borderId="0" xfId="0" applyFont="1" applyAlignment="1">
      <alignment vertical="center" wrapText="1"/>
    </xf>
    <xf numFmtId="0" fontId="5" fillId="0" borderId="0" xfId="0" applyFont="1" applyAlignment="1">
      <alignment vertical="center"/>
    </xf>
    <xf numFmtId="0" fontId="5" fillId="0" borderId="0" xfId="0" applyFont="1" applyAlignment="1">
      <alignment vertical="center" wrapText="1"/>
    </xf>
    <xf numFmtId="0" fontId="19" fillId="0" borderId="0" xfId="0" applyFont="1" applyAlignment="1">
      <alignment horizontal="justify" vertical="center"/>
    </xf>
    <xf numFmtId="0" fontId="11" fillId="0" borderId="0" xfId="0" applyFont="1" applyAlignment="1">
      <alignment horizontal="justify" vertical="center"/>
    </xf>
    <xf numFmtId="0" fontId="20" fillId="0" borderId="0" xfId="0" applyFont="1" applyAlignment="1">
      <alignment horizontal="center" vertical="center"/>
    </xf>
    <xf numFmtId="0" fontId="21" fillId="0" borderId="0" xfId="0" applyFont="1" applyAlignment="1">
      <alignment horizontal="center" vertical="center"/>
    </xf>
    <xf numFmtId="0" fontId="2" fillId="0" borderId="0" xfId="0" applyFont="1" applyAlignment="1">
      <alignment horizontal="justify" vertical="center"/>
    </xf>
    <xf numFmtId="0" fontId="22" fillId="0" borderId="0" xfId="0" applyFont="1" applyAlignment="1">
      <alignment horizontal="justify" vertical="center"/>
    </xf>
    <xf numFmtId="0" fontId="23" fillId="0" borderId="0" xfId="0" applyFont="1" applyAlignment="1">
      <alignment horizontal="justify" vertical="center"/>
    </xf>
    <xf numFmtId="0" fontId="24" fillId="0" borderId="0" xfId="0" applyFont="1" applyAlignment="1">
      <alignment horizontal="center" vertical="center"/>
    </xf>
    <xf numFmtId="0" fontId="3" fillId="0" borderId="0" xfId="0" applyFont="1" applyFill="1" applyAlignment="1">
      <alignment horizontal="left" vertical="center" wrapText="1"/>
    </xf>
    <xf numFmtId="0" fontId="6" fillId="0" borderId="0" xfId="0" applyFont="1" applyFill="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center" vertical="center"/>
    </xf>
    <xf numFmtId="0" fontId="6" fillId="0" borderId="0" xfId="0" applyFont="1" applyAlignment="1">
      <alignment horizontal="left" vertical="center"/>
    </xf>
    <xf numFmtId="0" fontId="8" fillId="0" borderId="0" xfId="0" applyFont="1" applyAlignment="1">
      <alignment horizontal="left" vertical="center" wrapText="1"/>
    </xf>
    <xf numFmtId="0" fontId="16" fillId="0" borderId="0" xfId="0" applyFont="1" applyAlignment="1">
      <alignment horizontal="left" vertical="center" wrapText="1"/>
    </xf>
    <xf numFmtId="0" fontId="12" fillId="0" borderId="0" xfId="0" applyFont="1" applyAlignment="1">
      <alignment horizontal="center" vertical="center" wrapText="1"/>
    </xf>
    <xf numFmtId="0" fontId="12" fillId="0" borderId="10"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0" xfId="0" applyFont="1" applyAlignment="1">
      <alignment horizontal="right" vertical="center" wrapText="1"/>
    </xf>
    <xf numFmtId="0" fontId="12" fillId="0" borderId="13" xfId="0" applyFont="1" applyBorder="1" applyAlignment="1">
      <alignment horizontal="right" vertical="center" wrapText="1"/>
    </xf>
    <xf numFmtId="0" fontId="13" fillId="0" borderId="0" xfId="0" applyFont="1" applyBorder="1" applyAlignment="1">
      <alignment horizontal="left" vertical="center"/>
    </xf>
    <xf numFmtId="0" fontId="12" fillId="0" borderId="12" xfId="0" applyFont="1" applyBorder="1" applyAlignment="1">
      <alignment horizontal="left" vertical="center" wrapText="1"/>
    </xf>
    <xf numFmtId="0" fontId="13" fillId="0" borderId="0" xfId="0" applyFont="1" applyBorder="1" applyAlignment="1">
      <alignment horizontal="left"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11" xfId="0" applyFont="1" applyBorder="1" applyAlignment="1">
      <alignment horizontal="center" vertical="center" wrapText="1"/>
    </xf>
    <xf numFmtId="176" fontId="12" fillId="0" borderId="25" xfId="0" applyNumberFormat="1" applyFont="1" applyBorder="1" applyAlignment="1">
      <alignment horizontal="right" vertical="center" wrapText="1"/>
    </xf>
    <xf numFmtId="176" fontId="12" fillId="0" borderId="11" xfId="0" applyNumberFormat="1" applyFont="1" applyBorder="1" applyAlignment="1">
      <alignment horizontal="right"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2" fillId="0" borderId="0" xfId="0" applyFont="1" applyFill="1" applyAlignment="1">
      <alignment horizontal="center" vertical="center"/>
    </xf>
    <xf numFmtId="0" fontId="6" fillId="0" borderId="0" xfId="0" applyFont="1" applyFill="1" applyAlignment="1">
      <alignment horizontal="left" vertical="center"/>
    </xf>
    <xf numFmtId="0" fontId="7" fillId="0" borderId="0" xfId="0" applyFont="1" applyFill="1" applyAlignment="1">
      <alignment horizontal="left" vertical="center" wrapText="1"/>
    </xf>
    <xf numFmtId="0" fontId="3" fillId="0" borderId="0" xfId="0" applyFont="1" applyFill="1" applyAlignment="1">
      <alignment vertical="center" wrapText="1"/>
    </xf>
    <xf numFmtId="0" fontId="8" fillId="0" borderId="0" xfId="0" applyFont="1" applyFill="1" applyAlignment="1">
      <alignment horizontal="left" vertical="center" wrapText="1"/>
    </xf>
    <xf numFmtId="0" fontId="7" fillId="0" borderId="0" xfId="0" applyFont="1" applyAlignment="1">
      <alignment horizontal="left" vertical="center" wrapText="1"/>
    </xf>
    <xf numFmtId="0" fontId="10" fillId="0" borderId="0" xfId="0" applyFont="1" applyAlignment="1">
      <alignment horizontal="left" vertical="center" wrapText="1"/>
    </xf>
    <xf numFmtId="0" fontId="9" fillId="0" borderId="0" xfId="0" applyFont="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2"/>
  <sheetViews>
    <sheetView workbookViewId="0" topLeftCell="A1">
      <selection activeCell="A1" sqref="A1"/>
    </sheetView>
  </sheetViews>
  <sheetFormatPr defaultColWidth="9.00390625" defaultRowHeight="14.25"/>
  <cols>
    <col min="1" max="1" width="90.00390625" style="0" customWidth="1"/>
    <col min="7" max="7" width="21.125" style="0" customWidth="1"/>
  </cols>
  <sheetData>
    <row r="1" ht="51">
      <c r="A1" s="62" t="s">
        <v>225</v>
      </c>
    </row>
    <row r="2" ht="51">
      <c r="A2" s="62" t="s">
        <v>0</v>
      </c>
    </row>
    <row r="12" ht="14.25">
      <c r="A12" s="23"/>
    </row>
  </sheetData>
  <sheetProtection/>
  <printOptions horizontalCentered="1" verticalCentered="1"/>
  <pageMargins left="0.17" right="0.17" top="0.17" bottom="4.05" header="0.17" footer="3.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M12"/>
  <sheetViews>
    <sheetView workbookViewId="0" topLeftCell="B1">
      <selection activeCell="M8" sqref="M8:M9"/>
    </sheetView>
  </sheetViews>
  <sheetFormatPr defaultColWidth="9.00390625" defaultRowHeight="14.25"/>
  <cols>
    <col min="1" max="13" width="10.625" style="0" customWidth="1"/>
  </cols>
  <sheetData>
    <row r="1" spans="1:13" s="10" customFormat="1" ht="27" customHeight="1">
      <c r="A1" s="70" t="s">
        <v>190</v>
      </c>
      <c r="B1" s="70"/>
      <c r="C1" s="70"/>
      <c r="D1" s="70"/>
      <c r="E1" s="70"/>
      <c r="F1" s="70"/>
      <c r="G1" s="70"/>
      <c r="H1" s="70"/>
      <c r="I1" s="70"/>
      <c r="J1" s="70"/>
      <c r="K1" s="70"/>
      <c r="L1" s="70"/>
      <c r="M1" s="70"/>
    </row>
    <row r="2" spans="1:13" s="10" customFormat="1" ht="23.25" customHeight="1">
      <c r="A2" s="11"/>
      <c r="B2" s="11"/>
      <c r="C2" s="11"/>
      <c r="D2" s="11"/>
      <c r="E2" s="23"/>
      <c r="F2" s="23"/>
      <c r="G2" s="23"/>
      <c r="H2" s="24"/>
      <c r="I2" s="23"/>
      <c r="J2" s="23"/>
      <c r="K2" s="81" t="s">
        <v>191</v>
      </c>
      <c r="L2" s="81"/>
      <c r="M2" s="81"/>
    </row>
    <row r="3" spans="1:13" s="10" customFormat="1" ht="30" customHeight="1">
      <c r="A3" s="11"/>
      <c r="B3" s="11"/>
      <c r="C3" s="11"/>
      <c r="D3" s="23"/>
      <c r="E3" s="23"/>
      <c r="F3" s="23"/>
      <c r="G3" s="23"/>
      <c r="H3" s="25"/>
      <c r="I3" s="23"/>
      <c r="J3" s="82" t="s">
        <v>17</v>
      </c>
      <c r="K3" s="82"/>
      <c r="L3" s="82"/>
      <c r="M3" s="82"/>
    </row>
    <row r="4" spans="1:13" ht="14.25">
      <c r="A4" s="71" t="s">
        <v>192</v>
      </c>
      <c r="B4" s="71"/>
      <c r="C4" s="71"/>
      <c r="D4" s="71"/>
      <c r="E4" s="71"/>
      <c r="F4" s="71"/>
      <c r="G4" s="71"/>
      <c r="H4" s="71"/>
      <c r="I4" s="71"/>
      <c r="J4" s="71"/>
      <c r="K4" s="71"/>
      <c r="L4" s="71"/>
      <c r="M4" s="86" t="s">
        <v>193</v>
      </c>
    </row>
    <row r="5" spans="1:13" ht="20.25" customHeight="1">
      <c r="A5" s="71" t="s">
        <v>70</v>
      </c>
      <c r="B5" s="71"/>
      <c r="C5" s="72" t="s">
        <v>194</v>
      </c>
      <c r="D5" s="74"/>
      <c r="E5" s="71" t="s">
        <v>195</v>
      </c>
      <c r="F5" s="71"/>
      <c r="G5" s="71"/>
      <c r="H5" s="71"/>
      <c r="I5" s="71"/>
      <c r="J5" s="71"/>
      <c r="K5" s="71" t="s">
        <v>196</v>
      </c>
      <c r="L5" s="71"/>
      <c r="M5" s="87"/>
    </row>
    <row r="6" spans="1:13" ht="20.25" customHeight="1">
      <c r="A6" s="71"/>
      <c r="B6" s="71"/>
      <c r="C6" s="91"/>
      <c r="D6" s="92"/>
      <c r="E6" s="71" t="s">
        <v>197</v>
      </c>
      <c r="F6" s="71"/>
      <c r="G6" s="72" t="s">
        <v>198</v>
      </c>
      <c r="H6" s="74"/>
      <c r="I6" s="72" t="s">
        <v>199</v>
      </c>
      <c r="J6" s="74"/>
      <c r="K6" s="71"/>
      <c r="L6" s="71"/>
      <c r="M6" s="87"/>
    </row>
    <row r="7" spans="1:13" ht="20.25" customHeight="1">
      <c r="A7" s="71"/>
      <c r="B7" s="71"/>
      <c r="C7" s="75"/>
      <c r="D7" s="77"/>
      <c r="E7" s="71"/>
      <c r="F7" s="71"/>
      <c r="G7" s="75"/>
      <c r="H7" s="77"/>
      <c r="I7" s="75"/>
      <c r="J7" s="77"/>
      <c r="K7" s="71"/>
      <c r="L7" s="71"/>
      <c r="M7" s="88"/>
    </row>
    <row r="8" spans="1:13" ht="33.75" customHeight="1">
      <c r="A8" s="15" t="s">
        <v>200</v>
      </c>
      <c r="B8" s="15" t="s">
        <v>21</v>
      </c>
      <c r="C8" s="15" t="s">
        <v>200</v>
      </c>
      <c r="D8" s="15" t="s">
        <v>21</v>
      </c>
      <c r="E8" s="15" t="s">
        <v>200</v>
      </c>
      <c r="F8" s="15" t="s">
        <v>21</v>
      </c>
      <c r="G8" s="15" t="s">
        <v>200</v>
      </c>
      <c r="H8" s="15" t="s">
        <v>21</v>
      </c>
      <c r="I8" s="15" t="s">
        <v>200</v>
      </c>
      <c r="J8" s="15" t="s">
        <v>21</v>
      </c>
      <c r="K8" s="15" t="s">
        <v>200</v>
      </c>
      <c r="L8" s="15" t="s">
        <v>21</v>
      </c>
      <c r="M8" s="89">
        <v>0</v>
      </c>
    </row>
    <row r="9" spans="1:13" ht="33" customHeight="1">
      <c r="A9" s="18">
        <f>C9+E9+K9</f>
        <v>1.06</v>
      </c>
      <c r="B9" s="18">
        <f>D9+F9+L9</f>
        <v>0</v>
      </c>
      <c r="C9" s="18">
        <v>0</v>
      </c>
      <c r="D9" s="18">
        <v>0</v>
      </c>
      <c r="E9" s="18">
        <f>G9+I9</f>
        <v>0</v>
      </c>
      <c r="F9" s="18">
        <f>H9+J9</f>
        <v>0</v>
      </c>
      <c r="G9" s="18">
        <v>0</v>
      </c>
      <c r="H9" s="18">
        <v>0</v>
      </c>
      <c r="I9" s="18">
        <v>0</v>
      </c>
      <c r="J9" s="18">
        <v>0</v>
      </c>
      <c r="K9" s="18">
        <v>1.06</v>
      </c>
      <c r="L9" s="18">
        <v>0</v>
      </c>
      <c r="M9" s="90"/>
    </row>
    <row r="10" spans="1:13" ht="22.5" customHeight="1">
      <c r="A10" s="84" t="s">
        <v>201</v>
      </c>
      <c r="B10" s="84"/>
      <c r="C10" s="84"/>
      <c r="D10" s="84"/>
      <c r="E10" s="84"/>
      <c r="F10" s="84"/>
      <c r="G10" s="84"/>
      <c r="H10" s="84"/>
      <c r="I10" s="84"/>
      <c r="J10" s="84"/>
      <c r="K10" s="84"/>
      <c r="L10" s="84"/>
      <c r="M10" s="84"/>
    </row>
    <row r="11" spans="1:13" ht="22.5" customHeight="1">
      <c r="A11" s="26"/>
      <c r="B11" s="26"/>
      <c r="C11" s="26"/>
      <c r="D11" s="26"/>
      <c r="E11" s="26"/>
      <c r="F11" s="26"/>
      <c r="G11" s="26"/>
      <c r="H11" s="26"/>
      <c r="I11" s="26"/>
      <c r="J11" s="26"/>
      <c r="K11" s="26"/>
      <c r="L11" s="26"/>
      <c r="M11" s="26"/>
    </row>
    <row r="12" spans="1:13" s="10" customFormat="1" ht="51" customHeight="1">
      <c r="A12" s="85"/>
      <c r="B12" s="85"/>
      <c r="C12" s="85"/>
      <c r="D12" s="85"/>
      <c r="E12" s="85"/>
      <c r="F12" s="85"/>
      <c r="G12" s="85"/>
      <c r="H12" s="85"/>
      <c r="I12" s="85"/>
      <c r="J12" s="85"/>
      <c r="K12" s="85"/>
      <c r="L12" s="85"/>
      <c r="M12" s="85"/>
    </row>
  </sheetData>
  <sheetProtection/>
  <mergeCells count="15">
    <mergeCell ref="A10:M10"/>
    <mergeCell ref="A12:M12"/>
    <mergeCell ref="M4:M7"/>
    <mergeCell ref="M8:M9"/>
    <mergeCell ref="A5:B7"/>
    <mergeCell ref="C5:D7"/>
    <mergeCell ref="K5:L7"/>
    <mergeCell ref="E6:F7"/>
    <mergeCell ref="G6:H7"/>
    <mergeCell ref="I6:J7"/>
    <mergeCell ref="E5:J5"/>
    <mergeCell ref="A1:M1"/>
    <mergeCell ref="K2:M2"/>
    <mergeCell ref="J3:M3"/>
    <mergeCell ref="A4:L4"/>
  </mergeCells>
  <printOptions horizontalCentered="1"/>
  <pageMargins left="0.55" right="0.35" top="0.79" bottom="0.79" header="0.51" footer="0.51"/>
  <pageSetup fitToHeight="1" fitToWidth="1" horizontalDpi="600" verticalDpi="600" orientation="portrait" paperSize="9" scale="63" r:id="rId1"/>
</worksheet>
</file>

<file path=xl/worksheets/sheet11.xml><?xml version="1.0" encoding="utf-8"?>
<worksheet xmlns="http://schemas.openxmlformats.org/spreadsheetml/2006/main" xmlns:r="http://schemas.openxmlformats.org/officeDocument/2006/relationships">
  <sheetPr>
    <pageSetUpPr fitToPage="1"/>
  </sheetPr>
  <dimension ref="A1:H24"/>
  <sheetViews>
    <sheetView workbookViewId="0" topLeftCell="A1">
      <selection activeCell="F18" sqref="F18"/>
    </sheetView>
  </sheetViews>
  <sheetFormatPr defaultColWidth="9.00390625" defaultRowHeight="14.25"/>
  <cols>
    <col min="4" max="4" width="24.625" style="0" customWidth="1"/>
    <col min="5" max="5" width="13.625" style="0" customWidth="1"/>
    <col min="6" max="6" width="20.75390625" style="0" customWidth="1"/>
    <col min="7" max="7" width="28.50390625" style="0" customWidth="1"/>
  </cols>
  <sheetData>
    <row r="1" spans="1:8" s="10" customFormat="1" ht="27" customHeight="1">
      <c r="A1" s="70" t="s">
        <v>202</v>
      </c>
      <c r="B1" s="70"/>
      <c r="C1" s="70"/>
      <c r="D1" s="70"/>
      <c r="E1" s="70"/>
      <c r="F1" s="70"/>
      <c r="G1" s="70"/>
      <c r="H1" s="12"/>
    </row>
    <row r="2" spans="1:8" s="10" customFormat="1" ht="16.5" customHeight="1">
      <c r="A2" s="11"/>
      <c r="B2" s="11"/>
      <c r="C2" s="11"/>
      <c r="D2" s="11"/>
      <c r="E2" s="81" t="s">
        <v>203</v>
      </c>
      <c r="F2" s="81"/>
      <c r="G2" s="81"/>
      <c r="H2" s="12"/>
    </row>
    <row r="3" spans="1:8" s="10" customFormat="1" ht="24" customHeight="1">
      <c r="A3" s="11"/>
      <c r="B3" s="11"/>
      <c r="C3" s="11"/>
      <c r="D3" s="82" t="s">
        <v>17</v>
      </c>
      <c r="E3" s="82"/>
      <c r="F3" s="82"/>
      <c r="G3" s="82"/>
      <c r="H3" s="14"/>
    </row>
    <row r="4" spans="1:8" s="10" customFormat="1" ht="21" customHeight="1">
      <c r="A4" s="71" t="s">
        <v>115</v>
      </c>
      <c r="B4" s="71"/>
      <c r="C4" s="71"/>
      <c r="D4" s="71"/>
      <c r="E4" s="71" t="s">
        <v>116</v>
      </c>
      <c r="F4" s="71" t="s">
        <v>96</v>
      </c>
      <c r="G4" s="71" t="s">
        <v>97</v>
      </c>
      <c r="H4" s="14"/>
    </row>
    <row r="5" spans="1:8" s="10" customFormat="1" ht="21">
      <c r="A5" s="71" t="s">
        <v>117</v>
      </c>
      <c r="B5" s="71"/>
      <c r="C5" s="71"/>
      <c r="D5" s="71" t="s">
        <v>66</v>
      </c>
      <c r="E5" s="71"/>
      <c r="F5" s="71"/>
      <c r="G5" s="71"/>
      <c r="H5" s="14"/>
    </row>
    <row r="6" spans="1:8" s="10" customFormat="1" ht="21">
      <c r="A6" s="15" t="s">
        <v>67</v>
      </c>
      <c r="B6" s="15" t="s">
        <v>68</v>
      </c>
      <c r="C6" s="15" t="s">
        <v>69</v>
      </c>
      <c r="D6" s="71"/>
      <c r="E6" s="71"/>
      <c r="F6" s="71"/>
      <c r="G6" s="71"/>
      <c r="H6" s="14"/>
    </row>
    <row r="7" spans="1:8" s="10" customFormat="1" ht="21">
      <c r="A7" s="15"/>
      <c r="B7" s="16"/>
      <c r="C7" s="16"/>
      <c r="D7" s="17"/>
      <c r="E7" s="18"/>
      <c r="F7" s="18"/>
      <c r="G7" s="18"/>
      <c r="H7" s="14"/>
    </row>
    <row r="8" spans="1:8" s="10" customFormat="1" ht="21">
      <c r="A8" s="15"/>
      <c r="B8" s="16"/>
      <c r="C8" s="16"/>
      <c r="D8" s="17"/>
      <c r="E8" s="18"/>
      <c r="F8" s="18"/>
      <c r="G8" s="18"/>
      <c r="H8" s="14"/>
    </row>
    <row r="9" spans="1:8" s="10" customFormat="1" ht="21">
      <c r="A9" s="15"/>
      <c r="B9" s="16"/>
      <c r="C9" s="16"/>
      <c r="D9" s="17"/>
      <c r="E9" s="18"/>
      <c r="F9" s="18"/>
      <c r="G9" s="18"/>
      <c r="H9" s="14"/>
    </row>
    <row r="10" spans="1:8" s="10" customFormat="1" ht="21">
      <c r="A10" s="19"/>
      <c r="B10" s="19"/>
      <c r="C10" s="19"/>
      <c r="D10" s="20"/>
      <c r="E10" s="18"/>
      <c r="F10" s="18"/>
      <c r="G10" s="18"/>
      <c r="H10" s="14"/>
    </row>
    <row r="11" spans="1:8" s="10" customFormat="1" ht="21">
      <c r="A11" s="15"/>
      <c r="B11" s="15"/>
      <c r="C11" s="15"/>
      <c r="D11" s="17"/>
      <c r="E11" s="18"/>
      <c r="F11" s="18"/>
      <c r="G11" s="18"/>
      <c r="H11" s="14"/>
    </row>
    <row r="12" spans="1:8" s="10" customFormat="1" ht="21">
      <c r="A12" s="15"/>
      <c r="B12" s="15"/>
      <c r="C12" s="15"/>
      <c r="D12" s="17"/>
      <c r="E12" s="18"/>
      <c r="F12" s="18"/>
      <c r="G12" s="18"/>
      <c r="H12" s="14"/>
    </row>
    <row r="13" spans="1:8" s="10" customFormat="1" ht="21">
      <c r="A13" s="15"/>
      <c r="B13" s="15"/>
      <c r="C13" s="15"/>
      <c r="D13" s="17"/>
      <c r="E13" s="18"/>
      <c r="F13" s="18"/>
      <c r="G13" s="18"/>
      <c r="H13" s="14"/>
    </row>
    <row r="14" spans="1:8" s="10" customFormat="1" ht="21">
      <c r="A14" s="15"/>
      <c r="B14" s="15"/>
      <c r="C14" s="15"/>
      <c r="D14" s="17"/>
      <c r="E14" s="18"/>
      <c r="F14" s="18"/>
      <c r="G14" s="18"/>
      <c r="H14" s="14"/>
    </row>
    <row r="15" spans="1:8" s="10" customFormat="1" ht="21">
      <c r="A15" s="15"/>
      <c r="B15" s="15"/>
      <c r="C15" s="15"/>
      <c r="D15" s="17"/>
      <c r="E15" s="18"/>
      <c r="F15" s="18"/>
      <c r="G15" s="18"/>
      <c r="H15" s="14"/>
    </row>
    <row r="16" spans="1:8" s="10" customFormat="1" ht="21">
      <c r="A16" s="15"/>
      <c r="B16" s="15"/>
      <c r="C16" s="15"/>
      <c r="D16" s="17"/>
      <c r="E16" s="18"/>
      <c r="F16" s="18"/>
      <c r="G16" s="18"/>
      <c r="H16" s="14"/>
    </row>
    <row r="17" spans="1:8" s="10" customFormat="1" ht="21">
      <c r="A17" s="15"/>
      <c r="B17" s="15"/>
      <c r="C17" s="15"/>
      <c r="D17" s="17"/>
      <c r="E17" s="18"/>
      <c r="F17" s="18"/>
      <c r="G17" s="18"/>
      <c r="H17" s="14"/>
    </row>
    <row r="18" spans="1:8" s="10" customFormat="1" ht="21">
      <c r="A18" s="15"/>
      <c r="B18" s="15"/>
      <c r="C18" s="15"/>
      <c r="D18" s="17"/>
      <c r="E18" s="18"/>
      <c r="F18" s="18"/>
      <c r="G18" s="18"/>
      <c r="H18" s="14"/>
    </row>
    <row r="19" spans="1:8" s="10" customFormat="1" ht="21">
      <c r="A19" s="15"/>
      <c r="B19" s="15"/>
      <c r="C19" s="15"/>
      <c r="D19" s="17"/>
      <c r="E19" s="18"/>
      <c r="F19" s="18"/>
      <c r="G19" s="18"/>
      <c r="H19" s="14"/>
    </row>
    <row r="20" spans="1:8" s="10" customFormat="1" ht="21">
      <c r="A20" s="15"/>
      <c r="B20" s="15"/>
      <c r="C20" s="15"/>
      <c r="D20" s="17"/>
      <c r="E20" s="18"/>
      <c r="F20" s="18"/>
      <c r="G20" s="18"/>
      <c r="H20" s="14"/>
    </row>
    <row r="21" spans="1:8" s="10" customFormat="1" ht="21">
      <c r="A21" s="15"/>
      <c r="B21" s="15"/>
      <c r="C21" s="15"/>
      <c r="D21" s="17"/>
      <c r="E21" s="18"/>
      <c r="F21" s="18"/>
      <c r="G21" s="18"/>
      <c r="H21" s="14"/>
    </row>
    <row r="22" spans="1:8" s="10" customFormat="1" ht="21">
      <c r="A22" s="78" t="s">
        <v>121</v>
      </c>
      <c r="B22" s="79"/>
      <c r="C22" s="79"/>
      <c r="D22" s="80"/>
      <c r="E22" s="18"/>
      <c r="F22" s="18"/>
      <c r="G22" s="18"/>
      <c r="H22" s="14"/>
    </row>
    <row r="23" spans="1:8" s="10" customFormat="1" ht="7.5" customHeight="1">
      <c r="A23" s="21"/>
      <c r="B23" s="21"/>
      <c r="C23" s="21"/>
      <c r="D23" s="21"/>
      <c r="E23" s="22"/>
      <c r="F23" s="22"/>
      <c r="G23" s="22"/>
      <c r="H23" s="14"/>
    </row>
    <row r="24" spans="1:7" s="10" customFormat="1" ht="73.5" customHeight="1">
      <c r="A24" s="85" t="s">
        <v>235</v>
      </c>
      <c r="B24" s="85"/>
      <c r="C24" s="85"/>
      <c r="D24" s="85"/>
      <c r="E24" s="85"/>
      <c r="F24" s="85"/>
      <c r="G24" s="85"/>
    </row>
  </sheetData>
  <sheetProtection/>
  <mergeCells count="11">
    <mergeCell ref="A5:C5"/>
    <mergeCell ref="A22:D22"/>
    <mergeCell ref="A24:G24"/>
    <mergeCell ref="D5:D6"/>
    <mergeCell ref="E4:E6"/>
    <mergeCell ref="F4:F6"/>
    <mergeCell ref="G4:G6"/>
    <mergeCell ref="A1:G1"/>
    <mergeCell ref="E2:G2"/>
    <mergeCell ref="D3:G3"/>
    <mergeCell ref="A4:D4"/>
  </mergeCells>
  <printOptions horizontalCentered="1"/>
  <pageMargins left="0.55" right="0.35" top="0.42" bottom="0.38" header="0.41" footer="0.32"/>
  <pageSetup fitToHeight="1" fitToWidth="1" horizontalDpi="600" verticalDpi="600" orientation="portrait" paperSize="9" scale="77" r:id="rId1"/>
</worksheet>
</file>

<file path=xl/worksheets/sheet12.xml><?xml version="1.0" encoding="utf-8"?>
<worksheet xmlns="http://schemas.openxmlformats.org/spreadsheetml/2006/main" xmlns:r="http://schemas.openxmlformats.org/officeDocument/2006/relationships">
  <dimension ref="A1:L49"/>
  <sheetViews>
    <sheetView tabSelected="1" zoomScale="90" zoomScaleNormal="90" workbookViewId="0" topLeftCell="A41">
      <selection activeCell="A25" sqref="A25:I25"/>
    </sheetView>
  </sheetViews>
  <sheetFormatPr defaultColWidth="9.00390625" defaultRowHeight="14.25"/>
  <cols>
    <col min="1" max="3" width="9.00390625" style="2" customWidth="1"/>
    <col min="4" max="4" width="15.125" style="2" customWidth="1"/>
    <col min="5" max="5" width="13.625" style="2" customWidth="1"/>
    <col min="6" max="6" width="11.00390625" style="2" customWidth="1"/>
    <col min="7" max="7" width="11.875" style="2" customWidth="1"/>
    <col min="8" max="8" width="9.00390625" style="2" customWidth="1"/>
    <col min="9" max="9" width="10.625" style="2" customWidth="1"/>
    <col min="10" max="10" width="9.00390625" style="2" customWidth="1"/>
    <col min="11" max="11" width="9.75390625" style="2" customWidth="1"/>
    <col min="12" max="16384" width="9.00390625" style="2" customWidth="1"/>
  </cols>
  <sheetData>
    <row r="1" spans="1:12" s="1" customFormat="1" ht="34.5" customHeight="1">
      <c r="A1" s="93" t="s">
        <v>237</v>
      </c>
      <c r="B1" s="93"/>
      <c r="C1" s="93"/>
      <c r="D1" s="93"/>
      <c r="E1" s="93"/>
      <c r="F1" s="93"/>
      <c r="G1" s="93"/>
      <c r="H1" s="93"/>
      <c r="I1" s="93"/>
      <c r="J1" s="6"/>
      <c r="K1" s="6"/>
      <c r="L1" s="6"/>
    </row>
    <row r="2" spans="1:12" s="7" customFormat="1" ht="28.5" customHeight="1">
      <c r="A2" s="94" t="s">
        <v>238</v>
      </c>
      <c r="B2" s="94"/>
      <c r="C2" s="94"/>
      <c r="D2" s="94"/>
      <c r="E2" s="94"/>
      <c r="F2" s="94"/>
      <c r="G2" s="94"/>
      <c r="H2" s="94"/>
      <c r="I2" s="94"/>
      <c r="J2" s="9"/>
      <c r="K2" s="9"/>
      <c r="L2" s="9"/>
    </row>
    <row r="3" spans="1:9" s="8" customFormat="1" ht="65.25" customHeight="1">
      <c r="A3" s="63" t="s">
        <v>256</v>
      </c>
      <c r="B3" s="63"/>
      <c r="C3" s="63"/>
      <c r="D3" s="63"/>
      <c r="E3" s="63"/>
      <c r="F3" s="63"/>
      <c r="G3" s="63"/>
      <c r="H3" s="63"/>
      <c r="I3" s="63"/>
    </row>
    <row r="4" spans="1:12" s="7" customFormat="1" ht="28.5" customHeight="1">
      <c r="A4" s="94" t="s">
        <v>239</v>
      </c>
      <c r="B4" s="94"/>
      <c r="C4" s="94"/>
      <c r="D4" s="94"/>
      <c r="E4" s="94"/>
      <c r="F4" s="94"/>
      <c r="G4" s="94"/>
      <c r="H4" s="94"/>
      <c r="I4" s="94"/>
      <c r="J4" s="9"/>
      <c r="K4" s="9"/>
      <c r="L4" s="9"/>
    </row>
    <row r="5" spans="1:9" s="8" customFormat="1" ht="72.75" customHeight="1">
      <c r="A5" s="63" t="s">
        <v>257</v>
      </c>
      <c r="B5" s="63"/>
      <c r="C5" s="63"/>
      <c r="D5" s="63"/>
      <c r="E5" s="63"/>
      <c r="F5" s="63"/>
      <c r="G5" s="63"/>
      <c r="H5" s="63"/>
      <c r="I5" s="63"/>
    </row>
    <row r="6" spans="1:9" s="7" customFormat="1" ht="28.5" customHeight="1">
      <c r="A6" s="94" t="s">
        <v>240</v>
      </c>
      <c r="B6" s="94"/>
      <c r="C6" s="94"/>
      <c r="D6" s="94"/>
      <c r="E6" s="94"/>
      <c r="F6" s="94"/>
      <c r="G6" s="94"/>
      <c r="H6" s="94"/>
      <c r="I6" s="94"/>
    </row>
    <row r="7" spans="1:9" s="8" customFormat="1" ht="61.5" customHeight="1">
      <c r="A7" s="63" t="s">
        <v>258</v>
      </c>
      <c r="B7" s="63"/>
      <c r="C7" s="63"/>
      <c r="D7" s="63"/>
      <c r="E7" s="63"/>
      <c r="F7" s="63"/>
      <c r="G7" s="63"/>
      <c r="H7" s="63"/>
      <c r="I7" s="63"/>
    </row>
    <row r="8" spans="1:9" s="7" customFormat="1" ht="28.5" customHeight="1">
      <c r="A8" s="94" t="s">
        <v>242</v>
      </c>
      <c r="B8" s="94"/>
      <c r="C8" s="94"/>
      <c r="D8" s="94"/>
      <c r="E8" s="94"/>
      <c r="F8" s="94"/>
      <c r="G8" s="94"/>
      <c r="H8" s="94"/>
      <c r="I8" s="94"/>
    </row>
    <row r="9" spans="1:9" s="8" customFormat="1" ht="64.5" customHeight="1">
      <c r="A9" s="63" t="s">
        <v>259</v>
      </c>
      <c r="B9" s="63"/>
      <c r="C9" s="63"/>
      <c r="D9" s="63"/>
      <c r="E9" s="63"/>
      <c r="F9" s="63"/>
      <c r="G9" s="63"/>
      <c r="H9" s="63"/>
      <c r="I9" s="63"/>
    </row>
    <row r="10" spans="1:9" s="7" customFormat="1" ht="42.75" customHeight="1">
      <c r="A10" s="64" t="s">
        <v>241</v>
      </c>
      <c r="B10" s="64"/>
      <c r="C10" s="64"/>
      <c r="D10" s="64"/>
      <c r="E10" s="64"/>
      <c r="F10" s="64"/>
      <c r="G10" s="64"/>
      <c r="H10" s="64"/>
      <c r="I10" s="64"/>
    </row>
    <row r="11" spans="1:9" s="7" customFormat="1" ht="25.5" customHeight="1">
      <c r="A11" s="95" t="s">
        <v>204</v>
      </c>
      <c r="B11" s="95"/>
      <c r="C11" s="95"/>
      <c r="D11" s="95"/>
      <c r="E11" s="95"/>
      <c r="F11" s="95"/>
      <c r="G11" s="95"/>
      <c r="H11" s="95"/>
      <c r="I11" s="95"/>
    </row>
    <row r="12" spans="1:9" s="7" customFormat="1" ht="65.25" customHeight="1">
      <c r="A12" s="63" t="s">
        <v>260</v>
      </c>
      <c r="B12" s="63"/>
      <c r="C12" s="63"/>
      <c r="D12" s="63"/>
      <c r="E12" s="63"/>
      <c r="F12" s="63"/>
      <c r="G12" s="63"/>
      <c r="H12" s="63"/>
      <c r="I12" s="63"/>
    </row>
    <row r="13" spans="1:9" s="7" customFormat="1" ht="30" customHeight="1">
      <c r="A13" s="95" t="s">
        <v>205</v>
      </c>
      <c r="B13" s="95"/>
      <c r="C13" s="95"/>
      <c r="D13" s="95"/>
      <c r="E13" s="95"/>
      <c r="F13" s="95"/>
      <c r="G13" s="95"/>
      <c r="H13" s="95"/>
      <c r="I13" s="95"/>
    </row>
    <row r="14" spans="1:9" s="7" customFormat="1" ht="87.75" customHeight="1">
      <c r="A14" s="63" t="s">
        <v>276</v>
      </c>
      <c r="B14" s="63"/>
      <c r="C14" s="63"/>
      <c r="D14" s="63"/>
      <c r="E14" s="63"/>
      <c r="F14" s="63"/>
      <c r="G14" s="63"/>
      <c r="H14" s="63"/>
      <c r="I14" s="63"/>
    </row>
    <row r="15" spans="1:9" s="7" customFormat="1" ht="30" customHeight="1">
      <c r="A15" s="95" t="s">
        <v>206</v>
      </c>
      <c r="B15" s="95"/>
      <c r="C15" s="95"/>
      <c r="D15" s="95"/>
      <c r="E15" s="95"/>
      <c r="F15" s="95"/>
      <c r="G15" s="95"/>
      <c r="H15" s="95"/>
      <c r="I15" s="95"/>
    </row>
    <row r="16" spans="1:9" s="7" customFormat="1" ht="70.5" customHeight="1">
      <c r="A16" s="63" t="s">
        <v>261</v>
      </c>
      <c r="B16" s="63"/>
      <c r="C16" s="63"/>
      <c r="D16" s="63"/>
      <c r="E16" s="63"/>
      <c r="F16" s="63"/>
      <c r="G16" s="63"/>
      <c r="H16" s="63"/>
      <c r="I16" s="63"/>
    </row>
    <row r="17" spans="1:9" s="7" customFormat="1" ht="73.5" customHeight="1">
      <c r="A17" s="63" t="s">
        <v>262</v>
      </c>
      <c r="B17" s="63"/>
      <c r="C17" s="63"/>
      <c r="D17" s="63"/>
      <c r="E17" s="63"/>
      <c r="F17" s="63"/>
      <c r="G17" s="63"/>
      <c r="H17" s="63"/>
      <c r="I17" s="63"/>
    </row>
    <row r="18" spans="1:9" s="7" customFormat="1" ht="71.25" customHeight="1" hidden="1">
      <c r="A18" s="63" t="s">
        <v>263</v>
      </c>
      <c r="B18" s="63"/>
      <c r="C18" s="63"/>
      <c r="D18" s="63"/>
      <c r="E18" s="63"/>
      <c r="F18" s="63"/>
      <c r="G18" s="63"/>
      <c r="H18" s="63"/>
      <c r="I18" s="63"/>
    </row>
    <row r="19" spans="1:9" s="7" customFormat="1" ht="80.25" customHeight="1">
      <c r="A19" s="63" t="s">
        <v>266</v>
      </c>
      <c r="B19" s="63"/>
      <c r="C19" s="63"/>
      <c r="D19" s="63"/>
      <c r="E19" s="63"/>
      <c r="F19" s="63"/>
      <c r="G19" s="63"/>
      <c r="H19" s="63"/>
      <c r="I19" s="63"/>
    </row>
    <row r="20" spans="1:9" s="7" customFormat="1" ht="70.5" customHeight="1">
      <c r="A20" s="63" t="s">
        <v>265</v>
      </c>
      <c r="B20" s="63"/>
      <c r="C20" s="63"/>
      <c r="D20" s="63"/>
      <c r="E20" s="63"/>
      <c r="F20" s="63"/>
      <c r="G20" s="63"/>
      <c r="H20" s="63"/>
      <c r="I20" s="63"/>
    </row>
    <row r="21" spans="1:9" s="7" customFormat="1" ht="84.75" customHeight="1">
      <c r="A21" s="63" t="s">
        <v>271</v>
      </c>
      <c r="B21" s="63"/>
      <c r="C21" s="63"/>
      <c r="D21" s="63"/>
      <c r="E21" s="63"/>
      <c r="F21" s="63"/>
      <c r="G21" s="63"/>
      <c r="H21" s="63"/>
      <c r="I21" s="63"/>
    </row>
    <row r="22" spans="1:9" s="7" customFormat="1" ht="78.75" customHeight="1">
      <c r="A22" s="63" t="s">
        <v>251</v>
      </c>
      <c r="B22" s="63"/>
      <c r="C22" s="63"/>
      <c r="D22" s="63"/>
      <c r="E22" s="63"/>
      <c r="F22" s="63"/>
      <c r="G22" s="63"/>
      <c r="H22" s="63"/>
      <c r="I22" s="63"/>
    </row>
    <row r="23" spans="1:9" s="7" customFormat="1" ht="75" customHeight="1">
      <c r="A23" s="64" t="s">
        <v>243</v>
      </c>
      <c r="B23" s="64"/>
      <c r="C23" s="64"/>
      <c r="D23" s="64"/>
      <c r="E23" s="64"/>
      <c r="F23" s="64"/>
      <c r="G23" s="64"/>
      <c r="H23" s="64"/>
      <c r="I23" s="64"/>
    </row>
    <row r="24" spans="1:9" s="7" customFormat="1" ht="59.25" customHeight="1">
      <c r="A24" s="63" t="s">
        <v>275</v>
      </c>
      <c r="B24" s="63"/>
      <c r="C24" s="63"/>
      <c r="D24" s="63"/>
      <c r="E24" s="63"/>
      <c r="F24" s="63"/>
      <c r="G24" s="63"/>
      <c r="H24" s="63"/>
      <c r="I24" s="63"/>
    </row>
    <row r="25" spans="1:9" s="8" customFormat="1" ht="54.75" customHeight="1">
      <c r="A25" s="63" t="s">
        <v>277</v>
      </c>
      <c r="B25" s="63"/>
      <c r="C25" s="63"/>
      <c r="D25" s="63"/>
      <c r="E25" s="63"/>
      <c r="F25" s="63"/>
      <c r="G25" s="63"/>
      <c r="H25" s="63"/>
      <c r="I25" s="63"/>
    </row>
    <row r="26" spans="1:9" s="8" customFormat="1" ht="78" customHeight="1">
      <c r="A26" s="63" t="s">
        <v>272</v>
      </c>
      <c r="B26" s="63"/>
      <c r="C26" s="63"/>
      <c r="D26" s="63"/>
      <c r="E26" s="63"/>
      <c r="F26" s="63"/>
      <c r="G26" s="63"/>
      <c r="H26" s="63"/>
      <c r="I26" s="63"/>
    </row>
    <row r="27" spans="1:9" s="8" customFormat="1" ht="60" customHeight="1">
      <c r="A27" s="63" t="s">
        <v>273</v>
      </c>
      <c r="B27" s="63"/>
      <c r="C27" s="63"/>
      <c r="D27" s="63"/>
      <c r="E27" s="63"/>
      <c r="F27" s="63"/>
      <c r="G27" s="63"/>
      <c r="H27" s="63"/>
      <c r="I27" s="63"/>
    </row>
    <row r="28" spans="1:9" s="8" customFormat="1" ht="47.25" customHeight="1">
      <c r="A28" s="63" t="s">
        <v>274</v>
      </c>
      <c r="B28" s="63"/>
      <c r="C28" s="63"/>
      <c r="D28" s="63"/>
      <c r="E28" s="63"/>
      <c r="F28" s="63"/>
      <c r="G28" s="63"/>
      <c r="H28" s="63"/>
      <c r="I28" s="63"/>
    </row>
    <row r="29" spans="1:9" s="8" customFormat="1" ht="60.75" customHeight="1">
      <c r="A29" s="64" t="s">
        <v>244</v>
      </c>
      <c r="B29" s="64"/>
      <c r="C29" s="64"/>
      <c r="D29" s="64"/>
      <c r="E29" s="64"/>
      <c r="F29" s="64"/>
      <c r="G29" s="64"/>
      <c r="H29" s="64"/>
      <c r="I29" s="64"/>
    </row>
    <row r="30" spans="1:9" s="8" customFormat="1" ht="45" customHeight="1">
      <c r="A30" s="95" t="s">
        <v>207</v>
      </c>
      <c r="B30" s="95"/>
      <c r="C30" s="95"/>
      <c r="D30" s="95"/>
      <c r="E30" s="95"/>
      <c r="F30" s="95"/>
      <c r="G30" s="95"/>
      <c r="H30" s="95"/>
      <c r="I30" s="95"/>
    </row>
    <row r="31" spans="1:9" s="8" customFormat="1" ht="187.5" customHeight="1">
      <c r="A31" s="96" t="s">
        <v>267</v>
      </c>
      <c r="B31" s="96"/>
      <c r="C31" s="96"/>
      <c r="D31" s="96"/>
      <c r="E31" s="96"/>
      <c r="F31" s="96"/>
      <c r="G31" s="96"/>
      <c r="H31" s="96"/>
      <c r="I31" s="96"/>
    </row>
    <row r="32" spans="1:9" s="7" customFormat="1" ht="32.25" customHeight="1">
      <c r="A32" s="95" t="s">
        <v>208</v>
      </c>
      <c r="B32" s="95"/>
      <c r="C32" s="95"/>
      <c r="D32" s="95"/>
      <c r="E32" s="95"/>
      <c r="F32" s="95"/>
      <c r="G32" s="95"/>
      <c r="H32" s="95"/>
      <c r="I32" s="95"/>
    </row>
    <row r="33" spans="1:9" s="8" customFormat="1" ht="78.75" customHeight="1">
      <c r="A33" s="63" t="s">
        <v>252</v>
      </c>
      <c r="B33" s="63"/>
      <c r="C33" s="63"/>
      <c r="D33" s="63"/>
      <c r="E33" s="63"/>
      <c r="F33" s="63"/>
      <c r="G33" s="63"/>
      <c r="H33" s="63"/>
      <c r="I33" s="63"/>
    </row>
    <row r="34" spans="1:9" s="7" customFormat="1" ht="47.25" customHeight="1">
      <c r="A34" s="96" t="s">
        <v>268</v>
      </c>
      <c r="B34" s="96"/>
      <c r="C34" s="96"/>
      <c r="D34" s="96"/>
      <c r="E34" s="96"/>
      <c r="F34" s="96"/>
      <c r="G34" s="96"/>
      <c r="H34" s="96"/>
      <c r="I34" s="96"/>
    </row>
    <row r="35" spans="1:9" s="7" customFormat="1" ht="90" customHeight="1">
      <c r="A35" s="96" t="s">
        <v>269</v>
      </c>
      <c r="B35" s="96"/>
      <c r="C35" s="96"/>
      <c r="D35" s="96"/>
      <c r="E35" s="96"/>
      <c r="F35" s="96"/>
      <c r="G35" s="96"/>
      <c r="H35" s="96"/>
      <c r="I35" s="96"/>
    </row>
    <row r="36" spans="1:9" s="8" customFormat="1" ht="79.5" customHeight="1">
      <c r="A36" s="96" t="s">
        <v>270</v>
      </c>
      <c r="B36" s="96"/>
      <c r="C36" s="96"/>
      <c r="D36" s="96"/>
      <c r="E36" s="96"/>
      <c r="F36" s="96"/>
      <c r="G36" s="96"/>
      <c r="H36" s="96"/>
      <c r="I36" s="96"/>
    </row>
    <row r="37" spans="1:9" s="8" customFormat="1" ht="66" customHeight="1">
      <c r="A37" s="64" t="s">
        <v>245</v>
      </c>
      <c r="B37" s="64"/>
      <c r="C37" s="64"/>
      <c r="D37" s="64"/>
      <c r="E37" s="64"/>
      <c r="F37" s="64"/>
      <c r="G37" s="64"/>
      <c r="H37" s="64"/>
      <c r="I37" s="64"/>
    </row>
    <row r="38" spans="1:9" s="7" customFormat="1" ht="42.75" customHeight="1">
      <c r="A38" s="63" t="s">
        <v>246</v>
      </c>
      <c r="B38" s="97"/>
      <c r="C38" s="97"/>
      <c r="D38" s="97"/>
      <c r="E38" s="97"/>
      <c r="F38" s="97"/>
      <c r="G38" s="97"/>
      <c r="H38" s="97"/>
      <c r="I38" s="97"/>
    </row>
    <row r="39" spans="1:9" ht="37.5" customHeight="1">
      <c r="A39" s="64" t="s">
        <v>209</v>
      </c>
      <c r="B39" s="64"/>
      <c r="C39" s="64"/>
      <c r="D39" s="64"/>
      <c r="E39" s="64"/>
      <c r="F39" s="64"/>
      <c r="G39" s="64"/>
      <c r="H39" s="64"/>
      <c r="I39" s="64"/>
    </row>
    <row r="40" spans="1:9" s="7" customFormat="1" ht="38.25" customHeight="1">
      <c r="A40" s="63" t="s">
        <v>247</v>
      </c>
      <c r="B40" s="97"/>
      <c r="C40" s="97"/>
      <c r="D40" s="97"/>
      <c r="E40" s="97"/>
      <c r="F40" s="97"/>
      <c r="G40" s="97"/>
      <c r="H40" s="97"/>
      <c r="I40" s="97"/>
    </row>
    <row r="41" spans="1:9" ht="21.75" customHeight="1">
      <c r="A41" s="64" t="s">
        <v>210</v>
      </c>
      <c r="B41" s="64"/>
      <c r="C41" s="64"/>
      <c r="D41" s="64"/>
      <c r="E41" s="64"/>
      <c r="F41" s="64"/>
      <c r="G41" s="64"/>
      <c r="H41" s="64"/>
      <c r="I41" s="64"/>
    </row>
    <row r="42" spans="1:9" ht="38.25" customHeight="1">
      <c r="A42" s="98" t="s">
        <v>211</v>
      </c>
      <c r="B42" s="98"/>
      <c r="C42" s="98"/>
      <c r="D42" s="98"/>
      <c r="E42" s="98"/>
      <c r="F42" s="98"/>
      <c r="G42" s="98"/>
      <c r="H42" s="98"/>
      <c r="I42" s="98"/>
    </row>
    <row r="43" spans="1:9" ht="27" customHeight="1">
      <c r="A43" s="63" t="s">
        <v>248</v>
      </c>
      <c r="B43" s="97"/>
      <c r="C43" s="97"/>
      <c r="D43" s="97"/>
      <c r="E43" s="97"/>
      <c r="F43" s="97"/>
      <c r="G43" s="97"/>
      <c r="H43" s="97"/>
      <c r="I43" s="97"/>
    </row>
    <row r="44" spans="1:9" ht="26.25" customHeight="1">
      <c r="A44" s="100" t="s">
        <v>212</v>
      </c>
      <c r="B44" s="100"/>
      <c r="C44" s="100"/>
      <c r="D44" s="100"/>
      <c r="E44" s="100"/>
      <c r="F44" s="100"/>
      <c r="G44" s="100"/>
      <c r="H44" s="100"/>
      <c r="I44" s="100"/>
    </row>
    <row r="45" spans="1:9" s="7" customFormat="1" ht="44.25" customHeight="1">
      <c r="A45" s="65" t="s">
        <v>254</v>
      </c>
      <c r="B45" s="65"/>
      <c r="C45" s="65"/>
      <c r="D45" s="65"/>
      <c r="E45" s="65"/>
      <c r="F45" s="65"/>
      <c r="G45" s="65"/>
      <c r="H45" s="65"/>
      <c r="I45" s="65"/>
    </row>
    <row r="46" spans="1:9" ht="33" customHeight="1">
      <c r="A46" s="100" t="s">
        <v>213</v>
      </c>
      <c r="B46" s="100"/>
      <c r="C46" s="100"/>
      <c r="D46" s="100"/>
      <c r="E46" s="100"/>
      <c r="F46" s="100"/>
      <c r="G46" s="100"/>
      <c r="H46" s="100"/>
      <c r="I46" s="100"/>
    </row>
    <row r="47" spans="1:9" ht="48" customHeight="1">
      <c r="A47" s="99" t="s">
        <v>253</v>
      </c>
      <c r="B47" s="99"/>
      <c r="C47" s="99"/>
      <c r="D47" s="99"/>
      <c r="E47" s="99"/>
      <c r="F47" s="99"/>
      <c r="G47" s="99"/>
      <c r="H47" s="99"/>
      <c r="I47" s="99"/>
    </row>
    <row r="48" spans="1:9" ht="25.5" customHeight="1">
      <c r="A48" s="100" t="s">
        <v>214</v>
      </c>
      <c r="B48" s="100"/>
      <c r="C48" s="100"/>
      <c r="D48" s="100"/>
      <c r="E48" s="100"/>
      <c r="F48" s="100"/>
      <c r="G48" s="100"/>
      <c r="H48" s="100"/>
      <c r="I48" s="100"/>
    </row>
    <row r="49" spans="1:9" ht="45" customHeight="1">
      <c r="A49" s="96" t="s">
        <v>249</v>
      </c>
      <c r="B49" s="96"/>
      <c r="C49" s="96"/>
      <c r="D49" s="96"/>
      <c r="E49" s="96"/>
      <c r="F49" s="96"/>
      <c r="G49" s="96"/>
      <c r="H49" s="96"/>
      <c r="I49" s="96"/>
    </row>
    <row r="50" ht="24" customHeight="1"/>
    <row r="51" ht="44.25" customHeight="1"/>
  </sheetData>
  <sheetProtection/>
  <mergeCells count="49">
    <mergeCell ref="A47:I47"/>
    <mergeCell ref="A48:I48"/>
    <mergeCell ref="A49:I49"/>
    <mergeCell ref="A43:I43"/>
    <mergeCell ref="A44:I44"/>
    <mergeCell ref="A45:I45"/>
    <mergeCell ref="A46:I46"/>
    <mergeCell ref="A39:I39"/>
    <mergeCell ref="A40:I40"/>
    <mergeCell ref="A41:I41"/>
    <mergeCell ref="A42:I42"/>
    <mergeCell ref="A35:I35"/>
    <mergeCell ref="A36:I36"/>
    <mergeCell ref="A37:I37"/>
    <mergeCell ref="A38:I38"/>
    <mergeCell ref="A31:I31"/>
    <mergeCell ref="A32:I32"/>
    <mergeCell ref="A33:I33"/>
    <mergeCell ref="A34:I34"/>
    <mergeCell ref="A27:I27"/>
    <mergeCell ref="A28:I28"/>
    <mergeCell ref="A29:I29"/>
    <mergeCell ref="A30:I30"/>
    <mergeCell ref="A23:I23"/>
    <mergeCell ref="A24:I24"/>
    <mergeCell ref="A25:I25"/>
    <mergeCell ref="A26:I26"/>
    <mergeCell ref="A19:I19"/>
    <mergeCell ref="A20:I20"/>
    <mergeCell ref="A21:I21"/>
    <mergeCell ref="A22:I22"/>
    <mergeCell ref="A17:I17"/>
    <mergeCell ref="A18:I18"/>
    <mergeCell ref="A13:I13"/>
    <mergeCell ref="A14:I14"/>
    <mergeCell ref="A15:I15"/>
    <mergeCell ref="A16:I16"/>
    <mergeCell ref="A9:I9"/>
    <mergeCell ref="A10:I10"/>
    <mergeCell ref="A11:I11"/>
    <mergeCell ref="A12:I12"/>
    <mergeCell ref="A5:I5"/>
    <mergeCell ref="A6:I6"/>
    <mergeCell ref="A7:I7"/>
    <mergeCell ref="A8:I8"/>
    <mergeCell ref="A1:I1"/>
    <mergeCell ref="A2:I2"/>
    <mergeCell ref="A3:I3"/>
    <mergeCell ref="A4:I4"/>
  </mergeCells>
  <printOptions horizontalCentered="1"/>
  <pageMargins left="0.16" right="0" top="0.39" bottom="0.39" header="0.51" footer="0.51"/>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A1:L14"/>
  <sheetViews>
    <sheetView workbookViewId="0" topLeftCell="A1">
      <selection activeCell="A5" sqref="A5"/>
    </sheetView>
  </sheetViews>
  <sheetFormatPr defaultColWidth="9.00390625" defaultRowHeight="14.25"/>
  <cols>
    <col min="1" max="1" width="95.25390625" style="2" customWidth="1"/>
    <col min="2" max="3" width="9.00390625" style="2" customWidth="1"/>
    <col min="4" max="4" width="15.125" style="2" customWidth="1"/>
    <col min="5" max="5" width="13.625" style="2" customWidth="1"/>
    <col min="6" max="6" width="11.00390625" style="2" customWidth="1"/>
    <col min="7" max="7" width="11.875" style="2" customWidth="1"/>
    <col min="8" max="10" width="9.00390625" style="2" customWidth="1"/>
    <col min="11" max="11" width="9.75390625" style="2" customWidth="1"/>
    <col min="12" max="16384" width="9.00390625" style="2" customWidth="1"/>
  </cols>
  <sheetData>
    <row r="1" spans="1:12" s="1" customFormat="1" ht="42.75" customHeight="1">
      <c r="A1" s="3" t="s">
        <v>215</v>
      </c>
      <c r="B1" s="4"/>
      <c r="C1" s="4"/>
      <c r="D1" s="4"/>
      <c r="E1" s="4"/>
      <c r="F1" s="4"/>
      <c r="G1" s="4"/>
      <c r="H1" s="4"/>
      <c r="I1" s="4"/>
      <c r="J1" s="6"/>
      <c r="K1" s="6"/>
      <c r="L1" s="6"/>
    </row>
    <row r="2" ht="39">
      <c r="A2" s="5" t="s">
        <v>216</v>
      </c>
    </row>
    <row r="3" ht="19.5">
      <c r="A3" s="5" t="s">
        <v>250</v>
      </c>
    </row>
    <row r="4" ht="39">
      <c r="A4" s="5" t="s">
        <v>217</v>
      </c>
    </row>
    <row r="5" ht="39">
      <c r="A5" s="5" t="s">
        <v>255</v>
      </c>
    </row>
    <row r="6" ht="39">
      <c r="A6" s="5" t="s">
        <v>218</v>
      </c>
    </row>
    <row r="7" ht="39">
      <c r="A7" s="5" t="s">
        <v>219</v>
      </c>
    </row>
    <row r="8" ht="39">
      <c r="A8" s="5" t="s">
        <v>220</v>
      </c>
    </row>
    <row r="9" ht="39">
      <c r="A9" s="5" t="s">
        <v>221</v>
      </c>
    </row>
    <row r="10" ht="39">
      <c r="A10" s="5" t="s">
        <v>222</v>
      </c>
    </row>
    <row r="11" ht="156">
      <c r="A11" s="5" t="s">
        <v>223</v>
      </c>
    </row>
    <row r="12" ht="39">
      <c r="A12" s="5" t="s">
        <v>224</v>
      </c>
    </row>
    <row r="13" ht="19.5">
      <c r="A13" s="5"/>
    </row>
    <row r="14" ht="19.5">
      <c r="A14" s="5"/>
    </row>
  </sheetData>
  <sheetProtection/>
  <printOptions horizontalCentered="1"/>
  <pageMargins left="0.16" right="0" top="0.53" bottom="0.39" header="0.55" footer="0.51"/>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A16"/>
  <sheetViews>
    <sheetView workbookViewId="0" topLeftCell="A1">
      <selection activeCell="A15" sqref="A15"/>
    </sheetView>
  </sheetViews>
  <sheetFormatPr defaultColWidth="9.00390625" defaultRowHeight="14.25"/>
  <cols>
    <col min="1" max="1" width="81.375" style="0" customWidth="1"/>
    <col min="7" max="7" width="21.125" style="0" customWidth="1"/>
  </cols>
  <sheetData>
    <row r="1" ht="20.25">
      <c r="A1" s="57" t="s">
        <v>1</v>
      </c>
    </row>
    <row r="2" ht="25.5">
      <c r="A2" s="58"/>
    </row>
    <row r="3" ht="25.5" customHeight="1">
      <c r="A3" s="59" t="s">
        <v>226</v>
      </c>
    </row>
    <row r="4" ht="25.5" customHeight="1">
      <c r="A4" s="60" t="s">
        <v>2</v>
      </c>
    </row>
    <row r="5" ht="25.5" customHeight="1">
      <c r="A5" s="60" t="s">
        <v>3</v>
      </c>
    </row>
    <row r="6" ht="25.5" customHeight="1">
      <c r="A6" s="59" t="s">
        <v>227</v>
      </c>
    </row>
    <row r="7" ht="25.5" customHeight="1">
      <c r="A7" s="60" t="s">
        <v>4</v>
      </c>
    </row>
    <row r="8" ht="25.5" customHeight="1">
      <c r="A8" s="60" t="s">
        <v>5</v>
      </c>
    </row>
    <row r="9" ht="25.5" customHeight="1">
      <c r="A9" s="60" t="s">
        <v>6</v>
      </c>
    </row>
    <row r="10" ht="25.5" customHeight="1">
      <c r="A10" s="60" t="s">
        <v>7</v>
      </c>
    </row>
    <row r="11" ht="25.5" customHeight="1">
      <c r="A11" s="60" t="s">
        <v>8</v>
      </c>
    </row>
    <row r="12" ht="25.5" customHeight="1">
      <c r="A12" s="60" t="s">
        <v>9</v>
      </c>
    </row>
    <row r="13" ht="25.5" customHeight="1">
      <c r="A13" s="61" t="s">
        <v>10</v>
      </c>
    </row>
    <row r="14" ht="25.5" customHeight="1">
      <c r="A14" s="60" t="s">
        <v>11</v>
      </c>
    </row>
    <row r="15" ht="25.5" customHeight="1">
      <c r="A15" s="59" t="s">
        <v>228</v>
      </c>
    </row>
    <row r="16" ht="25.5" customHeight="1">
      <c r="A16" s="59" t="s">
        <v>12</v>
      </c>
    </row>
  </sheetData>
  <sheetProtection/>
  <printOptions/>
  <pageMargins left="0.99" right="0.49"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9"/>
  <sheetViews>
    <sheetView workbookViewId="0" topLeftCell="A1">
      <selection activeCell="K8" sqref="K8"/>
    </sheetView>
  </sheetViews>
  <sheetFormatPr defaultColWidth="9.00390625" defaultRowHeight="14.25"/>
  <cols>
    <col min="7" max="7" width="21.125" style="0" customWidth="1"/>
  </cols>
  <sheetData>
    <row r="1" ht="14.25">
      <c r="A1" s="55"/>
    </row>
    <row r="2" spans="1:7" ht="26.25" customHeight="1">
      <c r="A2" s="66" t="s">
        <v>229</v>
      </c>
      <c r="B2" s="66"/>
      <c r="C2" s="66"/>
      <c r="D2" s="66"/>
      <c r="E2" s="66"/>
      <c r="F2" s="66"/>
      <c r="G2" s="66"/>
    </row>
    <row r="3" ht="14.25">
      <c r="A3" s="55"/>
    </row>
    <row r="4" spans="1:7" s="53" customFormat="1" ht="19.5">
      <c r="A4" s="67" t="s">
        <v>13</v>
      </c>
      <c r="B4" s="67"/>
      <c r="C4" s="67"/>
      <c r="D4" s="67"/>
      <c r="E4" s="67"/>
      <c r="F4" s="67"/>
      <c r="G4" s="67"/>
    </row>
    <row r="5" spans="1:7" s="54" customFormat="1" ht="99" customHeight="1">
      <c r="A5" s="65" t="s">
        <v>230</v>
      </c>
      <c r="B5" s="68"/>
      <c r="C5" s="68"/>
      <c r="D5" s="68"/>
      <c r="E5" s="68"/>
      <c r="F5" s="68"/>
      <c r="G5" s="68"/>
    </row>
    <row r="6" s="53" customFormat="1" ht="21">
      <c r="A6" s="56"/>
    </row>
    <row r="7" spans="1:7" s="53" customFormat="1" ht="19.5">
      <c r="A7" s="67" t="s">
        <v>14</v>
      </c>
      <c r="B7" s="67"/>
      <c r="C7" s="67"/>
      <c r="D7" s="67"/>
      <c r="E7" s="67"/>
      <c r="F7" s="67"/>
      <c r="G7" s="67"/>
    </row>
    <row r="8" spans="1:7" s="54" customFormat="1" ht="99" customHeight="1">
      <c r="A8" s="65" t="s">
        <v>264</v>
      </c>
      <c r="B8" s="65"/>
      <c r="C8" s="65"/>
      <c r="D8" s="65"/>
      <c r="E8" s="65"/>
      <c r="F8" s="65"/>
      <c r="G8" s="65"/>
    </row>
    <row r="9" spans="1:7" s="54" customFormat="1" ht="57.75" customHeight="1">
      <c r="A9" s="65"/>
      <c r="B9" s="65"/>
      <c r="C9" s="65"/>
      <c r="D9" s="65"/>
      <c r="E9" s="65"/>
      <c r="F9" s="65"/>
      <c r="G9" s="65"/>
    </row>
  </sheetData>
  <sheetProtection/>
  <mergeCells count="6">
    <mergeCell ref="A8:G8"/>
    <mergeCell ref="A9:G9"/>
    <mergeCell ref="A2:G2"/>
    <mergeCell ref="A4:G4"/>
    <mergeCell ref="A5:G5"/>
    <mergeCell ref="A7:G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34"/>
  <sheetViews>
    <sheetView workbookViewId="0" topLeftCell="A1">
      <selection activeCell="A1" sqref="A1:D1"/>
    </sheetView>
  </sheetViews>
  <sheetFormatPr defaultColWidth="9.00390625" defaultRowHeight="14.25"/>
  <cols>
    <col min="1" max="1" width="27.50390625" style="0" customWidth="1"/>
    <col min="2" max="2" width="21.25390625" style="0" customWidth="1"/>
    <col min="3" max="3" width="27.625" style="0" customWidth="1"/>
    <col min="4" max="4" width="26.625" style="0" customWidth="1"/>
  </cols>
  <sheetData>
    <row r="1" spans="1:4" ht="19.5">
      <c r="A1" s="66" t="s">
        <v>236</v>
      </c>
      <c r="B1" s="66"/>
      <c r="C1" s="66"/>
      <c r="D1" s="66"/>
    </row>
    <row r="2" ht="14.25" customHeight="1"/>
    <row r="3" spans="1:5" s="33" customFormat="1" ht="24.75" customHeight="1">
      <c r="A3" s="70" t="s">
        <v>15</v>
      </c>
      <c r="B3" s="70"/>
      <c r="C3" s="70"/>
      <c r="D3" s="70"/>
      <c r="E3" s="35"/>
    </row>
    <row r="4" spans="1:5" s="33" customFormat="1" ht="24.75" customHeight="1">
      <c r="A4" s="11"/>
      <c r="B4" s="11"/>
      <c r="C4" s="23"/>
      <c r="D4" s="13" t="s">
        <v>16</v>
      </c>
      <c r="E4" s="35"/>
    </row>
    <row r="5" spans="1:5" s="33" customFormat="1" ht="20.25" customHeight="1">
      <c r="A5" s="23"/>
      <c r="B5" s="36"/>
      <c r="C5" s="36"/>
      <c r="D5" s="47" t="s">
        <v>17</v>
      </c>
      <c r="E5" s="35"/>
    </row>
    <row r="6" spans="1:4" ht="14.25">
      <c r="A6" s="71" t="s">
        <v>18</v>
      </c>
      <c r="B6" s="71"/>
      <c r="C6" s="71" t="s">
        <v>19</v>
      </c>
      <c r="D6" s="71"/>
    </row>
    <row r="7" spans="1:4" ht="14.25">
      <c r="A7" s="15" t="s">
        <v>20</v>
      </c>
      <c r="B7" s="15" t="s">
        <v>21</v>
      </c>
      <c r="C7" s="15" t="s">
        <v>20</v>
      </c>
      <c r="D7" s="15" t="s">
        <v>21</v>
      </c>
    </row>
    <row r="8" spans="1:4" ht="14.25">
      <c r="A8" s="17" t="s">
        <v>22</v>
      </c>
      <c r="B8" s="18">
        <v>1599.04</v>
      </c>
      <c r="C8" s="17" t="s">
        <v>23</v>
      </c>
      <c r="D8" s="18"/>
    </row>
    <row r="9" spans="1:4" ht="14.25">
      <c r="A9" s="17" t="s">
        <v>24</v>
      </c>
      <c r="B9" s="18"/>
      <c r="C9" s="17" t="s">
        <v>25</v>
      </c>
      <c r="D9" s="18"/>
    </row>
    <row r="10" spans="1:4" ht="14.25">
      <c r="A10" s="17" t="s">
        <v>26</v>
      </c>
      <c r="B10" s="18">
        <v>3.44</v>
      </c>
      <c r="C10" s="17" t="s">
        <v>27</v>
      </c>
      <c r="D10" s="18"/>
    </row>
    <row r="11" spans="1:4" ht="14.25">
      <c r="A11" s="17" t="s">
        <v>28</v>
      </c>
      <c r="B11" s="18"/>
      <c r="C11" s="17" t="s">
        <v>29</v>
      </c>
      <c r="D11" s="18"/>
    </row>
    <row r="12" spans="1:4" ht="14.25">
      <c r="A12" s="17" t="s">
        <v>30</v>
      </c>
      <c r="B12" s="18"/>
      <c r="C12" s="17" t="s">
        <v>31</v>
      </c>
      <c r="D12" s="18">
        <v>1281.1</v>
      </c>
    </row>
    <row r="13" spans="1:4" ht="14.25">
      <c r="A13" s="17" t="s">
        <v>32</v>
      </c>
      <c r="B13" s="18"/>
      <c r="C13" s="17" t="s">
        <v>33</v>
      </c>
      <c r="D13" s="18"/>
    </row>
    <row r="14" spans="1:4" ht="14.25">
      <c r="A14" s="17" t="s">
        <v>34</v>
      </c>
      <c r="B14" s="18">
        <v>0.51</v>
      </c>
      <c r="C14" s="17" t="s">
        <v>35</v>
      </c>
      <c r="D14" s="18"/>
    </row>
    <row r="15" spans="1:4" ht="14.25">
      <c r="A15" s="17"/>
      <c r="B15" s="18"/>
      <c r="C15" s="17" t="s">
        <v>36</v>
      </c>
      <c r="D15" s="18">
        <v>195.35</v>
      </c>
    </row>
    <row r="16" spans="1:4" ht="14.25">
      <c r="A16" s="17"/>
      <c r="B16" s="18"/>
      <c r="C16" s="17" t="s">
        <v>37</v>
      </c>
      <c r="D16" s="18">
        <v>73.8</v>
      </c>
    </row>
    <row r="17" spans="1:4" ht="14.25">
      <c r="A17" s="17"/>
      <c r="B17" s="18"/>
      <c r="C17" s="17" t="s">
        <v>38</v>
      </c>
      <c r="D17" s="18"/>
    </row>
    <row r="18" spans="1:4" ht="14.25">
      <c r="A18" s="17"/>
      <c r="B18" s="18"/>
      <c r="C18" s="17" t="s">
        <v>39</v>
      </c>
      <c r="D18" s="18"/>
    </row>
    <row r="19" spans="1:4" ht="14.25">
      <c r="A19" s="17"/>
      <c r="B19" s="18"/>
      <c r="C19" s="17" t="s">
        <v>40</v>
      </c>
      <c r="D19" s="18"/>
    </row>
    <row r="20" spans="1:4" ht="14.25">
      <c r="A20" s="17"/>
      <c r="B20" s="18"/>
      <c r="C20" s="17" t="s">
        <v>41</v>
      </c>
      <c r="D20" s="18"/>
    </row>
    <row r="21" spans="1:4" ht="14.25">
      <c r="A21" s="17"/>
      <c r="B21" s="18"/>
      <c r="C21" s="17" t="s">
        <v>42</v>
      </c>
      <c r="D21" s="18"/>
    </row>
    <row r="22" spans="1:4" ht="14.25">
      <c r="A22" s="17"/>
      <c r="B22" s="18"/>
      <c r="C22" s="17" t="s">
        <v>43</v>
      </c>
      <c r="D22" s="18"/>
    </row>
    <row r="23" spans="1:4" ht="14.25">
      <c r="A23" s="17"/>
      <c r="B23" s="18"/>
      <c r="C23" s="17" t="s">
        <v>44</v>
      </c>
      <c r="D23" s="18"/>
    </row>
    <row r="24" spans="1:4" ht="14.25">
      <c r="A24" s="17"/>
      <c r="B24" s="18"/>
      <c r="C24" s="17" t="s">
        <v>45</v>
      </c>
      <c r="D24" s="18"/>
    </row>
    <row r="25" spans="1:4" ht="14.25">
      <c r="A25" s="17"/>
      <c r="B25" s="18"/>
      <c r="C25" s="17" t="s">
        <v>46</v>
      </c>
      <c r="D25" s="18"/>
    </row>
    <row r="26" spans="1:4" ht="14.25">
      <c r="A26" s="17"/>
      <c r="B26" s="18"/>
      <c r="C26" s="17" t="s">
        <v>47</v>
      </c>
      <c r="D26" s="18">
        <v>48.84</v>
      </c>
    </row>
    <row r="27" spans="1:4" ht="14.25">
      <c r="A27" s="17"/>
      <c r="B27" s="18"/>
      <c r="C27" s="17" t="s">
        <v>48</v>
      </c>
      <c r="D27" s="18"/>
    </row>
    <row r="28" spans="1:4" ht="14.25">
      <c r="A28" s="17"/>
      <c r="B28" s="18"/>
      <c r="C28" s="17" t="s">
        <v>49</v>
      </c>
      <c r="D28" s="18"/>
    </row>
    <row r="29" spans="1:4" ht="14.25">
      <c r="A29" s="15" t="s">
        <v>50</v>
      </c>
      <c r="B29" s="18">
        <f>SUM(B8:B14)</f>
        <v>1602.99</v>
      </c>
      <c r="C29" s="15" t="s">
        <v>51</v>
      </c>
      <c r="D29" s="18">
        <f>SUM(D8:D28)</f>
        <v>1599.0899999999997</v>
      </c>
    </row>
    <row r="30" spans="1:4" ht="14.25">
      <c r="A30" s="17" t="s">
        <v>52</v>
      </c>
      <c r="B30" s="18"/>
      <c r="C30" s="17" t="s">
        <v>53</v>
      </c>
      <c r="D30" s="18">
        <v>3.9</v>
      </c>
    </row>
    <row r="31" spans="1:4" ht="14.25">
      <c r="A31" s="17" t="s">
        <v>54</v>
      </c>
      <c r="B31" s="18"/>
      <c r="C31" s="17" t="s">
        <v>55</v>
      </c>
      <c r="D31" s="18"/>
    </row>
    <row r="32" spans="1:4" ht="14.25">
      <c r="A32" s="15" t="s">
        <v>56</v>
      </c>
      <c r="B32" s="18">
        <f>SUM(B29:B31)</f>
        <v>1602.99</v>
      </c>
      <c r="C32" s="15" t="s">
        <v>56</v>
      </c>
      <c r="D32" s="18">
        <f>SUM(D29:D31)</f>
        <v>1602.9899999999998</v>
      </c>
    </row>
    <row r="34" spans="1:5" s="34" customFormat="1" ht="45.75" customHeight="1">
      <c r="A34" s="69"/>
      <c r="B34" s="69"/>
      <c r="C34" s="69"/>
      <c r="D34" s="69"/>
      <c r="E34" s="52"/>
    </row>
  </sheetData>
  <sheetProtection/>
  <mergeCells count="5">
    <mergeCell ref="A34:D34"/>
    <mergeCell ref="A1:D1"/>
    <mergeCell ref="A3:D3"/>
    <mergeCell ref="A6:B6"/>
    <mergeCell ref="C6:D6"/>
  </mergeCells>
  <printOptions horizontalCentered="1"/>
  <pageMargins left="0.17" right="0.17" top="0.24" bottom="0.16" header="0.24" footer="0.51"/>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L25"/>
  <sheetViews>
    <sheetView workbookViewId="0" topLeftCell="A1">
      <selection activeCell="H22" sqref="H22"/>
    </sheetView>
  </sheetViews>
  <sheetFormatPr defaultColWidth="9.00390625" defaultRowHeight="14.25"/>
  <cols>
    <col min="1" max="2" width="5.125" style="0" customWidth="1"/>
    <col min="3" max="3" width="6.125" style="0" customWidth="1"/>
    <col min="4" max="4" width="26.625" style="0" customWidth="1"/>
  </cols>
  <sheetData>
    <row r="1" spans="1:11" s="33" customFormat="1" ht="24.75" customHeight="1">
      <c r="A1" s="70" t="s">
        <v>57</v>
      </c>
      <c r="B1" s="70"/>
      <c r="C1" s="70"/>
      <c r="D1" s="70"/>
      <c r="E1" s="70"/>
      <c r="F1" s="70"/>
      <c r="G1" s="70"/>
      <c r="H1" s="70"/>
      <c r="I1" s="70"/>
      <c r="J1" s="70"/>
      <c r="K1" s="70"/>
    </row>
    <row r="2" spans="1:11" s="33" customFormat="1" ht="24.75" customHeight="1">
      <c r="A2" s="11"/>
      <c r="B2" s="11"/>
      <c r="C2" s="23"/>
      <c r="D2" s="23"/>
      <c r="E2" s="25"/>
      <c r="F2" s="23"/>
      <c r="G2" s="23"/>
      <c r="H2" s="23"/>
      <c r="I2" s="23"/>
      <c r="J2" s="23"/>
      <c r="K2" s="27" t="s">
        <v>58</v>
      </c>
    </row>
    <row r="3" spans="1:11" s="33" customFormat="1" ht="20.25" customHeight="1">
      <c r="A3" s="23"/>
      <c r="B3" s="36"/>
      <c r="C3" s="36"/>
      <c r="D3" s="23"/>
      <c r="E3" s="25"/>
      <c r="F3" s="23"/>
      <c r="G3" s="23"/>
      <c r="H3" s="23"/>
      <c r="I3" s="23"/>
      <c r="J3" s="23"/>
      <c r="K3" s="47" t="s">
        <v>17</v>
      </c>
    </row>
    <row r="4" spans="1:12" ht="14.25">
      <c r="A4" s="71" t="s">
        <v>20</v>
      </c>
      <c r="B4" s="71"/>
      <c r="C4" s="71"/>
      <c r="D4" s="71"/>
      <c r="E4" s="71" t="s">
        <v>50</v>
      </c>
      <c r="F4" s="71" t="s">
        <v>59</v>
      </c>
      <c r="G4" s="71" t="s">
        <v>60</v>
      </c>
      <c r="H4" s="71" t="s">
        <v>61</v>
      </c>
      <c r="I4" s="71" t="s">
        <v>62</v>
      </c>
      <c r="J4" s="71" t="s">
        <v>63</v>
      </c>
      <c r="K4" s="71" t="s">
        <v>64</v>
      </c>
      <c r="L4" s="48"/>
    </row>
    <row r="5" spans="1:12" ht="14.25" customHeight="1">
      <c r="A5" s="72" t="s">
        <v>65</v>
      </c>
      <c r="B5" s="73"/>
      <c r="C5" s="74"/>
      <c r="D5" s="71" t="s">
        <v>66</v>
      </c>
      <c r="E5" s="71"/>
      <c r="F5" s="71"/>
      <c r="G5" s="71"/>
      <c r="H5" s="71"/>
      <c r="I5" s="71"/>
      <c r="J5" s="71"/>
      <c r="K5" s="71"/>
      <c r="L5" s="48"/>
    </row>
    <row r="6" spans="1:12" ht="14.25">
      <c r="A6" s="75"/>
      <c r="B6" s="76"/>
      <c r="C6" s="77"/>
      <c r="D6" s="71"/>
      <c r="E6" s="71"/>
      <c r="F6" s="71"/>
      <c r="G6" s="71"/>
      <c r="H6" s="71"/>
      <c r="I6" s="71"/>
      <c r="J6" s="71"/>
      <c r="K6" s="71"/>
      <c r="L6" s="48"/>
    </row>
    <row r="7" spans="1:12" ht="14.25">
      <c r="A7" s="15" t="s">
        <v>67</v>
      </c>
      <c r="B7" s="15" t="s">
        <v>68</v>
      </c>
      <c r="C7" s="15" t="s">
        <v>69</v>
      </c>
      <c r="D7" s="38" t="s">
        <v>70</v>
      </c>
      <c r="E7" s="39">
        <f>E8+E15+E20+E23</f>
        <v>1602.9899999999998</v>
      </c>
      <c r="F7" s="39">
        <f>F8+F15+F20+F23</f>
        <v>1599.0399999999997</v>
      </c>
      <c r="G7" s="39">
        <f>G8+G15+G20+G23</f>
        <v>3.44</v>
      </c>
      <c r="H7" s="39">
        <f>H8+H15+H20+H23</f>
        <v>0</v>
      </c>
      <c r="I7" s="39"/>
      <c r="J7" s="39"/>
      <c r="K7" s="39">
        <f>K8+K15+K20+K23</f>
        <v>0.51</v>
      </c>
      <c r="L7" s="48"/>
    </row>
    <row r="8" spans="1:12" ht="14.25">
      <c r="A8" s="38">
        <v>205</v>
      </c>
      <c r="B8" s="38"/>
      <c r="C8" s="38"/>
      <c r="D8" s="41" t="s">
        <v>71</v>
      </c>
      <c r="E8" s="46">
        <f>E9+E11+E13</f>
        <v>1285</v>
      </c>
      <c r="F8" s="46">
        <f aca="true" t="shared" si="0" ref="F8:K8">F9+F11+F13</f>
        <v>1281.05</v>
      </c>
      <c r="G8" s="46">
        <f t="shared" si="0"/>
        <v>3.44</v>
      </c>
      <c r="H8" s="46">
        <f t="shared" si="0"/>
        <v>0</v>
      </c>
      <c r="I8" s="46"/>
      <c r="J8" s="46"/>
      <c r="K8" s="46">
        <f t="shared" si="0"/>
        <v>0.51</v>
      </c>
      <c r="L8" s="48"/>
    </row>
    <row r="9" spans="1:12" ht="14.25">
      <c r="A9" s="38">
        <v>205</v>
      </c>
      <c r="B9" s="42" t="s">
        <v>231</v>
      </c>
      <c r="C9" s="42"/>
      <c r="D9" s="41" t="s">
        <v>233</v>
      </c>
      <c r="E9" s="46">
        <f>E10</f>
        <v>1285</v>
      </c>
      <c r="F9" s="46">
        <f>F10</f>
        <v>1281.05</v>
      </c>
      <c r="G9" s="46">
        <f>G10</f>
        <v>3.44</v>
      </c>
      <c r="H9" s="46">
        <f>H10</f>
        <v>0</v>
      </c>
      <c r="I9" s="46"/>
      <c r="J9" s="46"/>
      <c r="K9" s="46">
        <f>K10</f>
        <v>0.51</v>
      </c>
      <c r="L9" s="48"/>
    </row>
    <row r="10" spans="1:12" ht="14.25">
      <c r="A10" s="38">
        <v>205</v>
      </c>
      <c r="B10" s="42" t="s">
        <v>232</v>
      </c>
      <c r="C10" s="42" t="s">
        <v>232</v>
      </c>
      <c r="D10" s="41" t="s">
        <v>234</v>
      </c>
      <c r="E10" s="46">
        <f>F10+G10+H10+K10</f>
        <v>1285</v>
      </c>
      <c r="F10" s="46">
        <v>1281.05</v>
      </c>
      <c r="G10" s="46">
        <v>3.44</v>
      </c>
      <c r="H10" s="46">
        <v>0</v>
      </c>
      <c r="I10" s="46" t="s">
        <v>72</v>
      </c>
      <c r="J10" s="46" t="s">
        <v>72</v>
      </c>
      <c r="K10" s="46">
        <v>0.51</v>
      </c>
      <c r="L10" s="48"/>
    </row>
    <row r="11" spans="1:12" ht="14.25" hidden="1">
      <c r="A11" s="38">
        <v>205</v>
      </c>
      <c r="B11" s="42" t="s">
        <v>73</v>
      </c>
      <c r="C11" s="42"/>
      <c r="D11" s="49" t="s">
        <v>74</v>
      </c>
      <c r="E11" s="46">
        <f>E12</f>
        <v>0</v>
      </c>
      <c r="F11" s="46">
        <f>F12</f>
        <v>0</v>
      </c>
      <c r="G11" s="46">
        <f>G12</f>
        <v>0</v>
      </c>
      <c r="H11" s="46">
        <v>0</v>
      </c>
      <c r="I11" s="46" t="s">
        <v>72</v>
      </c>
      <c r="J11" s="46" t="s">
        <v>72</v>
      </c>
      <c r="K11" s="46">
        <v>0</v>
      </c>
      <c r="L11" s="48"/>
    </row>
    <row r="12" spans="1:12" ht="14.25" hidden="1">
      <c r="A12" s="38">
        <v>205</v>
      </c>
      <c r="B12" s="42" t="s">
        <v>73</v>
      </c>
      <c r="C12" s="42" t="s">
        <v>75</v>
      </c>
      <c r="D12" s="49" t="s">
        <v>76</v>
      </c>
      <c r="E12" s="46">
        <f>F12</f>
        <v>0</v>
      </c>
      <c r="F12" s="46">
        <v>0</v>
      </c>
      <c r="G12" s="46">
        <v>0</v>
      </c>
      <c r="H12" s="46">
        <v>0</v>
      </c>
      <c r="I12" s="46" t="s">
        <v>72</v>
      </c>
      <c r="J12" s="46" t="s">
        <v>72</v>
      </c>
      <c r="K12" s="46">
        <v>0</v>
      </c>
      <c r="L12" s="48"/>
    </row>
    <row r="13" spans="1:12" ht="14.25" hidden="1">
      <c r="A13" s="38">
        <v>205</v>
      </c>
      <c r="B13" s="42" t="s">
        <v>75</v>
      </c>
      <c r="C13" s="42"/>
      <c r="D13" s="49" t="s">
        <v>77</v>
      </c>
      <c r="E13" s="46">
        <f>E14</f>
        <v>0</v>
      </c>
      <c r="F13" s="46">
        <f aca="true" t="shared" si="1" ref="F13:K13">F14</f>
        <v>0</v>
      </c>
      <c r="G13" s="46">
        <f t="shared" si="1"/>
        <v>0</v>
      </c>
      <c r="H13" s="46">
        <f t="shared" si="1"/>
        <v>0</v>
      </c>
      <c r="I13" s="46">
        <f t="shared" si="1"/>
      </c>
      <c r="J13" s="46">
        <f t="shared" si="1"/>
      </c>
      <c r="K13" s="46">
        <f t="shared" si="1"/>
        <v>0</v>
      </c>
      <c r="L13" s="48"/>
    </row>
    <row r="14" spans="1:12" ht="14.25" hidden="1">
      <c r="A14" s="38">
        <v>205</v>
      </c>
      <c r="B14" s="42" t="s">
        <v>75</v>
      </c>
      <c r="C14" s="42" t="s">
        <v>75</v>
      </c>
      <c r="D14" s="49" t="s">
        <v>77</v>
      </c>
      <c r="E14" s="46">
        <f>F14+G14+H14+K14</f>
        <v>0</v>
      </c>
      <c r="F14" s="46">
        <v>0</v>
      </c>
      <c r="G14" s="46">
        <v>0</v>
      </c>
      <c r="H14" s="46">
        <v>0</v>
      </c>
      <c r="I14" s="46" t="s">
        <v>72</v>
      </c>
      <c r="J14" s="46" t="s">
        <v>72</v>
      </c>
      <c r="K14" s="46">
        <v>0</v>
      </c>
      <c r="L14" s="48"/>
    </row>
    <row r="15" spans="1:11" ht="14.25">
      <c r="A15" s="38">
        <v>208</v>
      </c>
      <c r="B15" s="42"/>
      <c r="C15" s="42"/>
      <c r="D15" s="49" t="s">
        <v>78</v>
      </c>
      <c r="E15" s="46">
        <f>E16</f>
        <v>195.35</v>
      </c>
      <c r="F15" s="46">
        <f>F16</f>
        <v>195.35</v>
      </c>
      <c r="G15" s="46"/>
      <c r="H15" s="46">
        <v>0</v>
      </c>
      <c r="I15" s="46">
        <f>I16</f>
      </c>
      <c r="J15" s="46">
        <f>J16</f>
      </c>
      <c r="K15" s="46"/>
    </row>
    <row r="16" spans="1:11" s="34" customFormat="1" ht="16.5" customHeight="1">
      <c r="A16" s="38">
        <v>208</v>
      </c>
      <c r="B16" s="42" t="s">
        <v>79</v>
      </c>
      <c r="C16" s="42"/>
      <c r="D16" s="49" t="s">
        <v>80</v>
      </c>
      <c r="E16" s="46">
        <f>E17+E18+E19</f>
        <v>195.35</v>
      </c>
      <c r="F16" s="46">
        <v>195.35</v>
      </c>
      <c r="G16" s="46" t="s">
        <v>72</v>
      </c>
      <c r="H16" s="46" t="s">
        <v>72</v>
      </c>
      <c r="I16" s="46" t="s">
        <v>72</v>
      </c>
      <c r="J16" s="46" t="s">
        <v>72</v>
      </c>
      <c r="K16" s="46" t="s">
        <v>72</v>
      </c>
    </row>
    <row r="17" spans="1:11" ht="14.25" hidden="1">
      <c r="A17" s="38">
        <v>208</v>
      </c>
      <c r="B17" s="42" t="s">
        <v>79</v>
      </c>
      <c r="C17" s="42" t="s">
        <v>81</v>
      </c>
      <c r="D17" s="49" t="s">
        <v>82</v>
      </c>
      <c r="E17" s="46">
        <f>F17</f>
        <v>0</v>
      </c>
      <c r="F17" s="46">
        <v>0</v>
      </c>
      <c r="G17" s="46" t="s">
        <v>72</v>
      </c>
      <c r="H17" s="46" t="s">
        <v>72</v>
      </c>
      <c r="I17" s="46" t="s">
        <v>72</v>
      </c>
      <c r="J17" s="46" t="s">
        <v>72</v>
      </c>
      <c r="K17" s="46" t="s">
        <v>72</v>
      </c>
    </row>
    <row r="18" spans="1:11" ht="14.25">
      <c r="A18" s="38">
        <v>208</v>
      </c>
      <c r="B18" s="42" t="s">
        <v>79</v>
      </c>
      <c r="C18" s="42" t="s">
        <v>79</v>
      </c>
      <c r="D18" s="49" t="s">
        <v>83</v>
      </c>
      <c r="E18" s="46">
        <f>F18</f>
        <v>139.54</v>
      </c>
      <c r="F18" s="46">
        <v>139.54</v>
      </c>
      <c r="G18" s="46" t="s">
        <v>72</v>
      </c>
      <c r="H18" s="46" t="s">
        <v>72</v>
      </c>
      <c r="I18" s="46" t="s">
        <v>72</v>
      </c>
      <c r="J18" s="46" t="s">
        <v>72</v>
      </c>
      <c r="K18" s="46" t="s">
        <v>72</v>
      </c>
    </row>
    <row r="19" spans="1:11" ht="14.25">
      <c r="A19" s="38">
        <v>208</v>
      </c>
      <c r="B19" s="42" t="s">
        <v>79</v>
      </c>
      <c r="C19" s="42" t="s">
        <v>84</v>
      </c>
      <c r="D19" s="49" t="s">
        <v>85</v>
      </c>
      <c r="E19" s="46">
        <f>F19</f>
        <v>55.81</v>
      </c>
      <c r="F19" s="46">
        <v>55.81</v>
      </c>
      <c r="G19" s="46" t="s">
        <v>72</v>
      </c>
      <c r="H19" s="46" t="s">
        <v>72</v>
      </c>
      <c r="I19" s="46" t="s">
        <v>72</v>
      </c>
      <c r="J19" s="46" t="s">
        <v>72</v>
      </c>
      <c r="K19" s="46" t="s">
        <v>72</v>
      </c>
    </row>
    <row r="20" spans="1:11" ht="14.25">
      <c r="A20" s="38">
        <v>210</v>
      </c>
      <c r="B20" s="42"/>
      <c r="C20" s="42"/>
      <c r="D20" s="49" t="s">
        <v>86</v>
      </c>
      <c r="E20" s="46">
        <f>E21</f>
        <v>73.8</v>
      </c>
      <c r="F20" s="46">
        <v>73.8</v>
      </c>
      <c r="G20" s="46">
        <v>0</v>
      </c>
      <c r="H20" s="46">
        <v>0</v>
      </c>
      <c r="I20" s="46" t="s">
        <v>72</v>
      </c>
      <c r="J20" s="46" t="s">
        <v>72</v>
      </c>
      <c r="K20" s="46">
        <v>0</v>
      </c>
    </row>
    <row r="21" spans="1:11" ht="14.25">
      <c r="A21" s="38">
        <v>210</v>
      </c>
      <c r="B21" s="42" t="s">
        <v>87</v>
      </c>
      <c r="C21" s="42"/>
      <c r="D21" s="49" t="s">
        <v>88</v>
      </c>
      <c r="E21" s="46">
        <f>E22</f>
        <v>73.8</v>
      </c>
      <c r="F21" s="46">
        <v>73.8</v>
      </c>
      <c r="G21" s="46" t="s">
        <v>72</v>
      </c>
      <c r="H21" s="46" t="s">
        <v>72</v>
      </c>
      <c r="I21" s="46" t="s">
        <v>72</v>
      </c>
      <c r="J21" s="46" t="s">
        <v>72</v>
      </c>
      <c r="K21" s="46" t="s">
        <v>72</v>
      </c>
    </row>
    <row r="22" spans="1:11" ht="14.25">
      <c r="A22" s="38">
        <v>210</v>
      </c>
      <c r="B22" s="42" t="s">
        <v>87</v>
      </c>
      <c r="C22" s="42" t="s">
        <v>81</v>
      </c>
      <c r="D22" s="49" t="s">
        <v>89</v>
      </c>
      <c r="E22" s="46">
        <f>F22</f>
        <v>73.8</v>
      </c>
      <c r="F22" s="46">
        <v>73.8</v>
      </c>
      <c r="G22" s="46" t="s">
        <v>72</v>
      </c>
      <c r="H22" s="46" t="s">
        <v>72</v>
      </c>
      <c r="I22" s="46" t="s">
        <v>72</v>
      </c>
      <c r="J22" s="46" t="s">
        <v>72</v>
      </c>
      <c r="K22" s="46" t="s">
        <v>72</v>
      </c>
    </row>
    <row r="23" spans="1:11" ht="14.25">
      <c r="A23" s="38">
        <v>221</v>
      </c>
      <c r="B23" s="42"/>
      <c r="C23" s="42"/>
      <c r="D23" s="49" t="s">
        <v>90</v>
      </c>
      <c r="E23" s="46">
        <f>E24</f>
        <v>48.84</v>
      </c>
      <c r="F23" s="46">
        <f>F24</f>
        <v>48.84</v>
      </c>
      <c r="G23" s="46">
        <v>0</v>
      </c>
      <c r="H23" s="46">
        <v>0</v>
      </c>
      <c r="I23" s="46" t="s">
        <v>72</v>
      </c>
      <c r="J23" s="46" t="s">
        <v>72</v>
      </c>
      <c r="K23" s="46">
        <v>0</v>
      </c>
    </row>
    <row r="24" spans="1:11" ht="14.25">
      <c r="A24" s="38">
        <v>221</v>
      </c>
      <c r="B24" s="42" t="s">
        <v>81</v>
      </c>
      <c r="C24" s="42"/>
      <c r="D24" s="50" t="s">
        <v>91</v>
      </c>
      <c r="E24" s="46">
        <f>E25</f>
        <v>48.84</v>
      </c>
      <c r="F24" s="46">
        <f>F25</f>
        <v>48.84</v>
      </c>
      <c r="G24" s="46" t="s">
        <v>72</v>
      </c>
      <c r="H24" s="46" t="s">
        <v>72</v>
      </c>
      <c r="I24" s="46" t="s">
        <v>72</v>
      </c>
      <c r="J24" s="46" t="s">
        <v>72</v>
      </c>
      <c r="K24" s="46" t="s">
        <v>72</v>
      </c>
    </row>
    <row r="25" spans="1:11" ht="14.25">
      <c r="A25" s="38">
        <v>221</v>
      </c>
      <c r="B25" s="42" t="s">
        <v>81</v>
      </c>
      <c r="C25" s="42" t="s">
        <v>92</v>
      </c>
      <c r="D25" s="51" t="s">
        <v>93</v>
      </c>
      <c r="E25" s="46">
        <f>F25</f>
        <v>48.84</v>
      </c>
      <c r="F25" s="46">
        <v>48.84</v>
      </c>
      <c r="G25" s="46" t="s">
        <v>72</v>
      </c>
      <c r="H25" s="46" t="s">
        <v>72</v>
      </c>
      <c r="I25" s="46" t="s">
        <v>72</v>
      </c>
      <c r="J25" s="46" t="s">
        <v>72</v>
      </c>
      <c r="K25" s="46" t="s">
        <v>72</v>
      </c>
    </row>
  </sheetData>
  <sheetProtection/>
  <mergeCells count="11">
    <mergeCell ref="I4:I6"/>
    <mergeCell ref="J4:J6"/>
    <mergeCell ref="K4:K6"/>
    <mergeCell ref="A5:C6"/>
    <mergeCell ref="A1:K1"/>
    <mergeCell ref="A4:D4"/>
    <mergeCell ref="D5:D6"/>
    <mergeCell ref="E4:E6"/>
    <mergeCell ref="F4:F6"/>
    <mergeCell ref="G4:G6"/>
    <mergeCell ref="H4:H6"/>
  </mergeCells>
  <printOptions horizontalCentered="1"/>
  <pageMargins left="0.17" right="0.17" top="0.24" bottom="0.16" header="0.24" footer="0.51"/>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K25"/>
  <sheetViews>
    <sheetView workbookViewId="0" topLeftCell="A1">
      <selection activeCell="M22" sqref="M22"/>
    </sheetView>
  </sheetViews>
  <sheetFormatPr defaultColWidth="9.00390625" defaultRowHeight="14.25"/>
  <cols>
    <col min="1" max="2" width="5.125" style="0" customWidth="1"/>
    <col min="3" max="3" width="6.125" style="0" customWidth="1"/>
    <col min="4" max="4" width="26.625" style="0" customWidth="1"/>
    <col min="5" max="5" width="9.25390625" style="0" customWidth="1"/>
  </cols>
  <sheetData>
    <row r="1" spans="1:10" s="33" customFormat="1" ht="24.75" customHeight="1">
      <c r="A1" s="70" t="s">
        <v>94</v>
      </c>
      <c r="B1" s="70"/>
      <c r="C1" s="70"/>
      <c r="D1" s="70"/>
      <c r="E1" s="70"/>
      <c r="F1" s="70"/>
      <c r="G1" s="70"/>
      <c r="H1" s="70"/>
      <c r="I1" s="70"/>
      <c r="J1" s="70"/>
    </row>
    <row r="2" spans="1:10" s="33" customFormat="1" ht="24.75" customHeight="1">
      <c r="A2" s="11"/>
      <c r="B2" s="11"/>
      <c r="C2" s="23"/>
      <c r="D2" s="23"/>
      <c r="E2" s="25"/>
      <c r="F2" s="23"/>
      <c r="G2" s="23"/>
      <c r="H2" s="23"/>
      <c r="I2" s="23"/>
      <c r="J2" s="27" t="s">
        <v>95</v>
      </c>
    </row>
    <row r="3" spans="1:10" s="33" customFormat="1" ht="20.25" customHeight="1">
      <c r="A3" s="23"/>
      <c r="B3" s="36"/>
      <c r="C3" s="36"/>
      <c r="D3" s="23"/>
      <c r="E3" s="25"/>
      <c r="F3" s="23"/>
      <c r="G3" s="23"/>
      <c r="H3" s="23"/>
      <c r="I3" s="23"/>
      <c r="J3" s="47" t="s">
        <v>17</v>
      </c>
    </row>
    <row r="4" spans="1:11" ht="20.25" customHeight="1">
      <c r="A4" s="71" t="s">
        <v>20</v>
      </c>
      <c r="B4" s="71"/>
      <c r="C4" s="71"/>
      <c r="D4" s="71"/>
      <c r="E4" s="71" t="s">
        <v>51</v>
      </c>
      <c r="F4" s="71" t="s">
        <v>96</v>
      </c>
      <c r="G4" s="71" t="s">
        <v>97</v>
      </c>
      <c r="H4" s="71" t="s">
        <v>98</v>
      </c>
      <c r="I4" s="71" t="s">
        <v>99</v>
      </c>
      <c r="J4" s="71" t="s">
        <v>100</v>
      </c>
      <c r="K4" s="48"/>
    </row>
    <row r="5" spans="1:11" ht="14.25" customHeight="1">
      <c r="A5" s="72" t="s">
        <v>65</v>
      </c>
      <c r="B5" s="73"/>
      <c r="C5" s="74"/>
      <c r="D5" s="71" t="s">
        <v>66</v>
      </c>
      <c r="E5" s="71"/>
      <c r="F5" s="71"/>
      <c r="G5" s="71"/>
      <c r="H5" s="71"/>
      <c r="I5" s="71"/>
      <c r="J5" s="71"/>
      <c r="K5" s="48"/>
    </row>
    <row r="6" spans="1:11" ht="14.25">
      <c r="A6" s="75"/>
      <c r="B6" s="76"/>
      <c r="C6" s="77"/>
      <c r="D6" s="71"/>
      <c r="E6" s="71"/>
      <c r="F6" s="71"/>
      <c r="G6" s="71"/>
      <c r="H6" s="71"/>
      <c r="I6" s="71"/>
      <c r="J6" s="71"/>
      <c r="K6" s="48"/>
    </row>
    <row r="7" spans="1:11" ht="14.25">
      <c r="A7" s="15" t="s">
        <v>67</v>
      </c>
      <c r="B7" s="15" t="s">
        <v>68</v>
      </c>
      <c r="C7" s="15" t="s">
        <v>69</v>
      </c>
      <c r="D7" s="38" t="s">
        <v>70</v>
      </c>
      <c r="E7" s="39">
        <f>E8+E15+E20+E23</f>
        <v>1599.09</v>
      </c>
      <c r="F7" s="39">
        <f>F8+F15+F20+F23</f>
        <v>1572.2099999999998</v>
      </c>
      <c r="G7" s="39">
        <f>G8+G15+G20+G23</f>
        <v>26.88</v>
      </c>
      <c r="H7" s="39"/>
      <c r="I7" s="39"/>
      <c r="J7" s="39"/>
      <c r="K7" s="48"/>
    </row>
    <row r="8" spans="1:11" ht="14.25">
      <c r="A8" s="38">
        <v>205</v>
      </c>
      <c r="B8" s="38"/>
      <c r="C8" s="38"/>
      <c r="D8" s="41" t="s">
        <v>71</v>
      </c>
      <c r="E8" s="40">
        <f>E9+E11+E13</f>
        <v>1281.1000000000001</v>
      </c>
      <c r="F8" s="40">
        <f>F9+F11+F13</f>
        <v>1254.22</v>
      </c>
      <c r="G8" s="40">
        <f>G9+G11+G13</f>
        <v>26.88</v>
      </c>
      <c r="H8" s="39"/>
      <c r="I8" s="39"/>
      <c r="J8" s="39"/>
      <c r="K8" s="48"/>
    </row>
    <row r="9" spans="1:11" ht="14.25">
      <c r="A9" s="38">
        <v>205</v>
      </c>
      <c r="B9" s="42" t="s">
        <v>231</v>
      </c>
      <c r="C9" s="42"/>
      <c r="D9" s="41" t="s">
        <v>233</v>
      </c>
      <c r="E9" s="40">
        <f>E10</f>
        <v>1281.1000000000001</v>
      </c>
      <c r="F9" s="40">
        <f>F10</f>
        <v>1254.22</v>
      </c>
      <c r="G9" s="40">
        <f>G10</f>
        <v>26.88</v>
      </c>
      <c r="H9" s="39"/>
      <c r="I9" s="39"/>
      <c r="J9" s="39"/>
      <c r="K9" s="48"/>
    </row>
    <row r="10" spans="1:11" ht="14.25">
      <c r="A10" s="38">
        <v>205</v>
      </c>
      <c r="B10" s="42" t="s">
        <v>232</v>
      </c>
      <c r="C10" s="42" t="s">
        <v>232</v>
      </c>
      <c r="D10" s="41" t="s">
        <v>234</v>
      </c>
      <c r="E10" s="40">
        <f>F10+G10</f>
        <v>1281.1000000000001</v>
      </c>
      <c r="F10" s="40">
        <v>1254.22</v>
      </c>
      <c r="G10" s="40">
        <v>26.88</v>
      </c>
      <c r="H10" s="39"/>
      <c r="I10" s="39"/>
      <c r="J10" s="39"/>
      <c r="K10" s="48"/>
    </row>
    <row r="11" spans="1:11" ht="14.25" hidden="1">
      <c r="A11" s="38">
        <v>205</v>
      </c>
      <c r="B11" s="42" t="s">
        <v>73</v>
      </c>
      <c r="C11" s="42"/>
      <c r="D11" s="43" t="s">
        <v>74</v>
      </c>
      <c r="E11" s="40">
        <f>E12</f>
        <v>0</v>
      </c>
      <c r="F11" s="40">
        <f>F12</f>
        <v>0</v>
      </c>
      <c r="G11" s="40">
        <f>G12</f>
        <v>0</v>
      </c>
      <c r="H11" s="39"/>
      <c r="I11" s="39"/>
      <c r="J11" s="39"/>
      <c r="K11" s="48"/>
    </row>
    <row r="12" spans="1:11" ht="14.25" hidden="1">
      <c r="A12" s="38">
        <v>205</v>
      </c>
      <c r="B12" s="42" t="s">
        <v>73</v>
      </c>
      <c r="C12" s="42" t="s">
        <v>75</v>
      </c>
      <c r="D12" s="43" t="s">
        <v>76</v>
      </c>
      <c r="E12" s="40">
        <f>F12+G12</f>
        <v>0</v>
      </c>
      <c r="F12" s="40">
        <v>0</v>
      </c>
      <c r="G12" s="40">
        <v>0</v>
      </c>
      <c r="H12" s="39"/>
      <c r="I12" s="39"/>
      <c r="J12" s="39"/>
      <c r="K12" s="48"/>
    </row>
    <row r="13" spans="1:11" ht="14.25" hidden="1">
      <c r="A13" s="38">
        <v>205</v>
      </c>
      <c r="B13" s="42" t="s">
        <v>75</v>
      </c>
      <c r="C13" s="42"/>
      <c r="D13" s="43" t="s">
        <v>77</v>
      </c>
      <c r="E13" s="40">
        <f>E14</f>
        <v>0</v>
      </c>
      <c r="F13" s="40">
        <f>F14</f>
        <v>0</v>
      </c>
      <c r="G13" s="40">
        <f>G14</f>
        <v>0</v>
      </c>
      <c r="H13" s="39"/>
      <c r="I13" s="39"/>
      <c r="J13" s="39"/>
      <c r="K13" s="48"/>
    </row>
    <row r="14" spans="1:11" ht="14.25" hidden="1">
      <c r="A14" s="38">
        <v>205</v>
      </c>
      <c r="B14" s="42" t="s">
        <v>75</v>
      </c>
      <c r="C14" s="42" t="s">
        <v>75</v>
      </c>
      <c r="D14" s="43" t="s">
        <v>77</v>
      </c>
      <c r="E14" s="40">
        <f>F14+G14</f>
        <v>0</v>
      </c>
      <c r="F14" s="40">
        <v>0</v>
      </c>
      <c r="G14" s="40">
        <v>0</v>
      </c>
      <c r="H14" s="39"/>
      <c r="I14" s="39"/>
      <c r="J14" s="39"/>
      <c r="K14" s="48"/>
    </row>
    <row r="15" spans="1:10" ht="14.25">
      <c r="A15" s="38">
        <v>208</v>
      </c>
      <c r="B15" s="42"/>
      <c r="C15" s="42"/>
      <c r="D15" s="43" t="s">
        <v>78</v>
      </c>
      <c r="E15" s="40">
        <f>E16</f>
        <v>195.35</v>
      </c>
      <c r="F15" s="40">
        <f>F16</f>
        <v>195.35</v>
      </c>
      <c r="G15" s="40">
        <v>0</v>
      </c>
      <c r="H15" s="39"/>
      <c r="I15" s="39"/>
      <c r="J15" s="39"/>
    </row>
    <row r="16" spans="1:10" s="34" customFormat="1" ht="14.25" customHeight="1">
      <c r="A16" s="38">
        <v>208</v>
      </c>
      <c r="B16" s="42" t="s">
        <v>79</v>
      </c>
      <c r="C16" s="42"/>
      <c r="D16" s="43" t="s">
        <v>80</v>
      </c>
      <c r="E16" s="40">
        <f>E17+E18+E19</f>
        <v>195.35</v>
      </c>
      <c r="F16" s="40">
        <v>195.35</v>
      </c>
      <c r="G16" s="40" t="s">
        <v>72</v>
      </c>
      <c r="H16" s="39"/>
      <c r="I16" s="39"/>
      <c r="J16" s="39"/>
    </row>
    <row r="17" spans="1:10" ht="14.25" hidden="1">
      <c r="A17" s="38">
        <v>208</v>
      </c>
      <c r="B17" s="42" t="s">
        <v>79</v>
      </c>
      <c r="C17" s="42" t="s">
        <v>81</v>
      </c>
      <c r="D17" s="43" t="s">
        <v>82</v>
      </c>
      <c r="E17" s="40">
        <f>F17</f>
        <v>0</v>
      </c>
      <c r="F17" s="40">
        <v>0</v>
      </c>
      <c r="G17" s="40" t="s">
        <v>72</v>
      </c>
      <c r="H17" s="39"/>
      <c r="I17" s="39"/>
      <c r="J17" s="39"/>
    </row>
    <row r="18" spans="1:10" ht="14.25">
      <c r="A18" s="38">
        <v>208</v>
      </c>
      <c r="B18" s="42" t="s">
        <v>79</v>
      </c>
      <c r="C18" s="42" t="s">
        <v>79</v>
      </c>
      <c r="D18" s="43" t="s">
        <v>83</v>
      </c>
      <c r="E18" s="40">
        <f>F18</f>
        <v>139.54</v>
      </c>
      <c r="F18" s="40">
        <v>139.54</v>
      </c>
      <c r="G18" s="40" t="s">
        <v>72</v>
      </c>
      <c r="H18" s="39"/>
      <c r="I18" s="39"/>
      <c r="J18" s="39"/>
    </row>
    <row r="19" spans="1:10" ht="14.25">
      <c r="A19" s="38">
        <v>208</v>
      </c>
      <c r="B19" s="42" t="s">
        <v>79</v>
      </c>
      <c r="C19" s="42" t="s">
        <v>84</v>
      </c>
      <c r="D19" s="43" t="s">
        <v>85</v>
      </c>
      <c r="E19" s="40">
        <f>F19</f>
        <v>55.81</v>
      </c>
      <c r="F19" s="40">
        <v>55.81</v>
      </c>
      <c r="G19" s="40" t="s">
        <v>72</v>
      </c>
      <c r="H19" s="39"/>
      <c r="I19" s="39"/>
      <c r="J19" s="39"/>
    </row>
    <row r="20" spans="1:10" ht="14.25">
      <c r="A20" s="38">
        <v>210</v>
      </c>
      <c r="B20" s="42"/>
      <c r="C20" s="42"/>
      <c r="D20" s="43" t="s">
        <v>86</v>
      </c>
      <c r="E20" s="40">
        <f>E21</f>
        <v>73.8</v>
      </c>
      <c r="F20" s="40">
        <f>F21</f>
        <v>73.8</v>
      </c>
      <c r="G20" s="40">
        <v>0</v>
      </c>
      <c r="H20" s="39"/>
      <c r="I20" s="39"/>
      <c r="J20" s="39"/>
    </row>
    <row r="21" spans="1:10" ht="14.25">
      <c r="A21" s="38">
        <v>210</v>
      </c>
      <c r="B21" s="42" t="s">
        <v>87</v>
      </c>
      <c r="C21" s="42"/>
      <c r="D21" s="43" t="s">
        <v>88</v>
      </c>
      <c r="E21" s="40">
        <f>E22</f>
        <v>73.8</v>
      </c>
      <c r="F21" s="40">
        <f>F22</f>
        <v>73.8</v>
      </c>
      <c r="G21" s="40"/>
      <c r="H21" s="39"/>
      <c r="I21" s="39"/>
      <c r="J21" s="39"/>
    </row>
    <row r="22" spans="1:10" ht="14.25">
      <c r="A22" s="38">
        <v>210</v>
      </c>
      <c r="B22" s="42" t="s">
        <v>87</v>
      </c>
      <c r="C22" s="42" t="s">
        <v>81</v>
      </c>
      <c r="D22" s="43" t="s">
        <v>89</v>
      </c>
      <c r="E22" s="40">
        <f>F22</f>
        <v>73.8</v>
      </c>
      <c r="F22" s="40">
        <v>73.8</v>
      </c>
      <c r="G22" s="40" t="s">
        <v>72</v>
      </c>
      <c r="H22" s="39"/>
      <c r="I22" s="39"/>
      <c r="J22" s="39"/>
    </row>
    <row r="23" spans="1:10" ht="14.25">
      <c r="A23" s="38">
        <v>221</v>
      </c>
      <c r="B23" s="42"/>
      <c r="C23" s="42"/>
      <c r="D23" s="43" t="s">
        <v>90</v>
      </c>
      <c r="E23" s="40">
        <f>E24</f>
        <v>48.84</v>
      </c>
      <c r="F23" s="40">
        <f>F24</f>
        <v>48.84</v>
      </c>
      <c r="G23" s="40">
        <v>0</v>
      </c>
      <c r="H23" s="39"/>
      <c r="I23" s="39"/>
      <c r="J23" s="39"/>
    </row>
    <row r="24" spans="1:10" ht="14.25">
      <c r="A24" s="38">
        <v>221</v>
      </c>
      <c r="B24" s="42" t="s">
        <v>81</v>
      </c>
      <c r="C24" s="42"/>
      <c r="D24" s="43" t="s">
        <v>91</v>
      </c>
      <c r="E24" s="44">
        <f>E25</f>
        <v>48.84</v>
      </c>
      <c r="F24" s="44">
        <f>F25</f>
        <v>48.84</v>
      </c>
      <c r="G24" s="44" t="s">
        <v>72</v>
      </c>
      <c r="H24" s="39"/>
      <c r="I24" s="39"/>
      <c r="J24" s="39"/>
    </row>
    <row r="25" spans="1:10" ht="14.25">
      <c r="A25" s="38">
        <v>221</v>
      </c>
      <c r="B25" s="42" t="s">
        <v>81</v>
      </c>
      <c r="C25" s="42" t="s">
        <v>92</v>
      </c>
      <c r="D25" s="43" t="s">
        <v>93</v>
      </c>
      <c r="E25" s="45">
        <f>F25</f>
        <v>48.84</v>
      </c>
      <c r="F25" s="46">
        <v>48.84</v>
      </c>
      <c r="G25" s="46" t="s">
        <v>72</v>
      </c>
      <c r="H25" s="39"/>
      <c r="I25" s="39"/>
      <c r="J25" s="39"/>
    </row>
  </sheetData>
  <sheetProtection/>
  <mergeCells count="10">
    <mergeCell ref="A1:J1"/>
    <mergeCell ref="A4:D4"/>
    <mergeCell ref="D5:D6"/>
    <mergeCell ref="E4:E6"/>
    <mergeCell ref="F4:F6"/>
    <mergeCell ref="G4:G6"/>
    <mergeCell ref="H4:H6"/>
    <mergeCell ref="I4:I6"/>
    <mergeCell ref="J4:J6"/>
    <mergeCell ref="A5:C6"/>
  </mergeCells>
  <printOptions horizontalCentered="1"/>
  <pageMargins left="0.17" right="0.17" top="0.24" bottom="0.16" header="0.24" footer="0.51"/>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1:F33"/>
  <sheetViews>
    <sheetView workbookViewId="0" topLeftCell="A7">
      <selection activeCell="F27" sqref="F27"/>
    </sheetView>
  </sheetViews>
  <sheetFormatPr defaultColWidth="9.00390625" defaultRowHeight="14.25"/>
  <cols>
    <col min="1" max="1" width="30.375" style="0" customWidth="1"/>
    <col min="2" max="2" width="11.375" style="0" customWidth="1"/>
    <col min="3" max="3" width="27.625" style="0" customWidth="1"/>
    <col min="4" max="4" width="11.125" style="0" customWidth="1"/>
    <col min="5" max="5" width="12.50390625" style="0" customWidth="1"/>
    <col min="6" max="6" width="12.75390625" style="0" customWidth="1"/>
  </cols>
  <sheetData>
    <row r="1" spans="1:6" s="33" customFormat="1" ht="24.75" customHeight="1">
      <c r="A1" s="70" t="s">
        <v>101</v>
      </c>
      <c r="B1" s="70"/>
      <c r="C1" s="70"/>
      <c r="D1" s="70"/>
      <c r="E1" s="70"/>
      <c r="F1" s="70"/>
    </row>
    <row r="2" spans="1:6" s="33" customFormat="1" ht="24.75" customHeight="1">
      <c r="A2" s="11"/>
      <c r="B2" s="11"/>
      <c r="C2" s="23"/>
      <c r="E2" s="35"/>
      <c r="F2" s="13" t="s">
        <v>102</v>
      </c>
    </row>
    <row r="3" spans="1:6" s="33" customFormat="1" ht="20.25" customHeight="1">
      <c r="A3" s="23"/>
      <c r="B3" s="36"/>
      <c r="C3" s="37"/>
      <c r="E3" s="35"/>
      <c r="F3" s="28" t="s">
        <v>17</v>
      </c>
    </row>
    <row r="4" spans="1:6" ht="14.25">
      <c r="A4" s="71" t="s">
        <v>103</v>
      </c>
      <c r="B4" s="71"/>
      <c r="C4" s="71" t="s">
        <v>104</v>
      </c>
      <c r="D4" s="71"/>
      <c r="E4" s="71"/>
      <c r="F4" s="71"/>
    </row>
    <row r="5" spans="1:6" ht="25.5">
      <c r="A5" s="15" t="s">
        <v>20</v>
      </c>
      <c r="B5" s="15" t="s">
        <v>21</v>
      </c>
      <c r="C5" s="15" t="s">
        <v>20</v>
      </c>
      <c r="D5" s="15" t="s">
        <v>70</v>
      </c>
      <c r="E5" s="15" t="s">
        <v>105</v>
      </c>
      <c r="F5" s="15" t="s">
        <v>106</v>
      </c>
    </row>
    <row r="6" spans="1:6" ht="14.25">
      <c r="A6" s="17" t="s">
        <v>107</v>
      </c>
      <c r="B6" s="18">
        <v>1599.04</v>
      </c>
      <c r="C6" s="17" t="s">
        <v>23</v>
      </c>
      <c r="D6" s="18"/>
      <c r="E6" s="18"/>
      <c r="F6" s="18"/>
    </row>
    <row r="7" spans="1:6" ht="14.25">
      <c r="A7" s="17" t="s">
        <v>108</v>
      </c>
      <c r="B7" s="18"/>
      <c r="C7" s="17" t="s">
        <v>25</v>
      </c>
      <c r="D7" s="18"/>
      <c r="E7" s="18"/>
      <c r="F7" s="18"/>
    </row>
    <row r="8" spans="1:6" ht="14.25">
      <c r="A8" s="17"/>
      <c r="B8" s="18"/>
      <c r="C8" s="17" t="s">
        <v>27</v>
      </c>
      <c r="D8" s="18"/>
      <c r="E8" s="18"/>
      <c r="F8" s="18"/>
    </row>
    <row r="9" spans="1:6" ht="14.25">
      <c r="A9" s="17"/>
      <c r="B9" s="18"/>
      <c r="C9" s="17" t="s">
        <v>29</v>
      </c>
      <c r="D9" s="18"/>
      <c r="E9" s="18"/>
      <c r="F9" s="18"/>
    </row>
    <row r="10" spans="1:6" ht="14.25">
      <c r="A10" s="17"/>
      <c r="B10" s="18"/>
      <c r="C10" s="17" t="s">
        <v>31</v>
      </c>
      <c r="D10" s="18">
        <f>E10</f>
        <v>1281.05</v>
      </c>
      <c r="E10" s="18">
        <v>1281.05</v>
      </c>
      <c r="F10" s="18"/>
    </row>
    <row r="11" spans="1:6" ht="14.25">
      <c r="A11" s="17"/>
      <c r="B11" s="18"/>
      <c r="C11" s="17" t="s">
        <v>33</v>
      </c>
      <c r="D11" s="18"/>
      <c r="E11" s="18"/>
      <c r="F11" s="18"/>
    </row>
    <row r="12" spans="1:6" ht="14.25">
      <c r="A12" s="17"/>
      <c r="B12" s="18"/>
      <c r="C12" s="17" t="s">
        <v>35</v>
      </c>
      <c r="D12" s="18"/>
      <c r="E12" s="18"/>
      <c r="F12" s="18"/>
    </row>
    <row r="13" spans="1:6" ht="14.25">
      <c r="A13" s="17"/>
      <c r="B13" s="18"/>
      <c r="C13" s="17" t="s">
        <v>36</v>
      </c>
      <c r="D13" s="18">
        <f>E13</f>
        <v>195.35</v>
      </c>
      <c r="E13" s="18">
        <v>195.35</v>
      </c>
      <c r="F13" s="18"/>
    </row>
    <row r="14" spans="1:6" ht="14.25">
      <c r="A14" s="17"/>
      <c r="B14" s="18"/>
      <c r="C14" s="17" t="s">
        <v>37</v>
      </c>
      <c r="D14" s="18">
        <f>E14</f>
        <v>73.8</v>
      </c>
      <c r="E14" s="18">
        <v>73.8</v>
      </c>
      <c r="F14" s="18"/>
    </row>
    <row r="15" spans="1:6" ht="14.25">
      <c r="A15" s="17"/>
      <c r="B15" s="18"/>
      <c r="C15" s="17" t="s">
        <v>38</v>
      </c>
      <c r="D15" s="18"/>
      <c r="E15" s="18"/>
      <c r="F15" s="18"/>
    </row>
    <row r="16" spans="1:6" ht="14.25">
      <c r="A16" s="17"/>
      <c r="B16" s="18"/>
      <c r="C16" s="17" t="s">
        <v>39</v>
      </c>
      <c r="D16" s="18"/>
      <c r="E16" s="18"/>
      <c r="F16" s="18"/>
    </row>
    <row r="17" spans="1:6" ht="14.25">
      <c r="A17" s="17"/>
      <c r="B17" s="18"/>
      <c r="C17" s="17" t="s">
        <v>40</v>
      </c>
      <c r="D17" s="18"/>
      <c r="E17" s="18"/>
      <c r="F17" s="18"/>
    </row>
    <row r="18" spans="1:6" ht="14.25">
      <c r="A18" s="17"/>
      <c r="B18" s="18"/>
      <c r="C18" s="17" t="s">
        <v>41</v>
      </c>
      <c r="D18" s="18"/>
      <c r="E18" s="18"/>
      <c r="F18" s="18"/>
    </row>
    <row r="19" spans="1:6" ht="14.25">
      <c r="A19" s="17"/>
      <c r="B19" s="18"/>
      <c r="C19" s="17" t="s">
        <v>42</v>
      </c>
      <c r="D19" s="18"/>
      <c r="E19" s="18"/>
      <c r="F19" s="18"/>
    </row>
    <row r="20" spans="1:6" ht="14.25">
      <c r="A20" s="17"/>
      <c r="B20" s="18"/>
      <c r="C20" s="17" t="s">
        <v>43</v>
      </c>
      <c r="D20" s="18"/>
      <c r="E20" s="18"/>
      <c r="F20" s="18"/>
    </row>
    <row r="21" spans="1:6" ht="14.25">
      <c r="A21" s="17"/>
      <c r="B21" s="18"/>
      <c r="C21" s="17" t="s">
        <v>44</v>
      </c>
      <c r="D21" s="18"/>
      <c r="E21" s="18"/>
      <c r="F21" s="18"/>
    </row>
    <row r="22" spans="1:6" ht="14.25">
      <c r="A22" s="17"/>
      <c r="B22" s="18"/>
      <c r="C22" s="17" t="s">
        <v>45</v>
      </c>
      <c r="D22" s="18"/>
      <c r="E22" s="18"/>
      <c r="F22" s="18"/>
    </row>
    <row r="23" spans="1:6" ht="14.25">
      <c r="A23" s="17"/>
      <c r="B23" s="18"/>
      <c r="C23" s="17" t="s">
        <v>46</v>
      </c>
      <c r="D23" s="18"/>
      <c r="E23" s="18"/>
      <c r="F23" s="18"/>
    </row>
    <row r="24" spans="1:6" ht="14.25">
      <c r="A24" s="17"/>
      <c r="B24" s="18"/>
      <c r="C24" s="17" t="s">
        <v>47</v>
      </c>
      <c r="D24" s="18">
        <f>E24</f>
        <v>48.84</v>
      </c>
      <c r="E24" s="18">
        <v>48.84</v>
      </c>
      <c r="F24" s="18"/>
    </row>
    <row r="25" spans="1:6" ht="14.25">
      <c r="A25" s="17"/>
      <c r="B25" s="18"/>
      <c r="C25" s="17" t="s">
        <v>48</v>
      </c>
      <c r="D25" s="18"/>
      <c r="E25" s="18"/>
      <c r="F25" s="18"/>
    </row>
    <row r="26" spans="1:6" ht="14.25">
      <c r="A26" s="17"/>
      <c r="B26" s="18"/>
      <c r="C26" s="17" t="s">
        <v>49</v>
      </c>
      <c r="D26" s="18"/>
      <c r="E26" s="18"/>
      <c r="F26" s="18"/>
    </row>
    <row r="27" spans="1:6" ht="14.25">
      <c r="A27" s="15" t="s">
        <v>50</v>
      </c>
      <c r="B27" s="18">
        <f>B6</f>
        <v>1599.04</v>
      </c>
      <c r="C27" s="15" t="s">
        <v>51</v>
      </c>
      <c r="D27" s="18">
        <f>E27</f>
        <v>1599.0399999999997</v>
      </c>
      <c r="E27" s="18">
        <f>SUM(E10:E24)</f>
        <v>1599.0399999999997</v>
      </c>
      <c r="F27" s="18"/>
    </row>
    <row r="28" spans="1:6" ht="14.25">
      <c r="A28" s="17" t="s">
        <v>109</v>
      </c>
      <c r="B28" s="18">
        <f>B29</f>
        <v>0</v>
      </c>
      <c r="C28" s="17" t="s">
        <v>110</v>
      </c>
      <c r="D28" s="18">
        <f>E28</f>
        <v>0</v>
      </c>
      <c r="E28" s="18">
        <v>0</v>
      </c>
      <c r="F28" s="18"/>
    </row>
    <row r="29" spans="1:6" ht="14.25">
      <c r="A29" s="17" t="s">
        <v>111</v>
      </c>
      <c r="B29" s="18">
        <v>0</v>
      </c>
      <c r="C29" s="17"/>
      <c r="D29" s="18"/>
      <c r="E29" s="18"/>
      <c r="F29" s="18"/>
    </row>
    <row r="30" spans="1:6" ht="14.25">
      <c r="A30" s="17" t="s">
        <v>112</v>
      </c>
      <c r="B30" s="18"/>
      <c r="C30" s="17"/>
      <c r="D30" s="18"/>
      <c r="E30" s="18"/>
      <c r="F30" s="18"/>
    </row>
    <row r="31" spans="1:6" ht="14.25">
      <c r="A31" s="15" t="s">
        <v>56</v>
      </c>
      <c r="B31" s="18">
        <f>B27+B29</f>
        <v>1599.04</v>
      </c>
      <c r="C31" s="15" t="s">
        <v>56</v>
      </c>
      <c r="D31" s="18">
        <f>E31</f>
        <v>1599.0399999999997</v>
      </c>
      <c r="E31" s="18">
        <f>E27+E28</f>
        <v>1599.0399999999997</v>
      </c>
      <c r="F31" s="18"/>
    </row>
    <row r="33" spans="1:6" s="34" customFormat="1" ht="45.75" customHeight="1">
      <c r="A33" s="69"/>
      <c r="B33" s="69"/>
      <c r="C33" s="69"/>
      <c r="D33" s="69"/>
      <c r="E33" s="69"/>
      <c r="F33" s="69"/>
    </row>
  </sheetData>
  <sheetProtection/>
  <mergeCells count="4">
    <mergeCell ref="A1:F1"/>
    <mergeCell ref="A4:B4"/>
    <mergeCell ref="C4:F4"/>
    <mergeCell ref="A33:F33"/>
  </mergeCells>
  <printOptions horizontalCentered="1"/>
  <pageMargins left="0.17" right="0.17" top="0.24" bottom="0.16" header="0.24" footer="0.51"/>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pageSetUpPr fitToPage="1"/>
  </sheetPr>
  <dimension ref="A1:H24"/>
  <sheetViews>
    <sheetView workbookViewId="0" topLeftCell="A1">
      <selection activeCell="G17" sqref="G17"/>
    </sheetView>
  </sheetViews>
  <sheetFormatPr defaultColWidth="9.00390625" defaultRowHeight="14.25"/>
  <cols>
    <col min="4" max="4" width="24.625" style="0" customWidth="1"/>
    <col min="5" max="5" width="13.625" style="0" customWidth="1"/>
    <col min="6" max="6" width="20.75390625" style="0" customWidth="1"/>
    <col min="7" max="7" width="28.50390625" style="0" customWidth="1"/>
  </cols>
  <sheetData>
    <row r="1" spans="1:8" s="10" customFormat="1" ht="27" customHeight="1">
      <c r="A1" s="70" t="s">
        <v>113</v>
      </c>
      <c r="B1" s="70"/>
      <c r="C1" s="70"/>
      <c r="D1" s="70"/>
      <c r="E1" s="70"/>
      <c r="F1" s="70"/>
      <c r="G1" s="70"/>
      <c r="H1" s="12"/>
    </row>
    <row r="2" spans="1:8" s="10" customFormat="1" ht="23.25" customHeight="1">
      <c r="A2" s="11"/>
      <c r="B2" s="11"/>
      <c r="C2" s="11"/>
      <c r="D2" s="11"/>
      <c r="E2" s="81" t="s">
        <v>114</v>
      </c>
      <c r="F2" s="81"/>
      <c r="G2" s="81"/>
      <c r="H2" s="12"/>
    </row>
    <row r="3" spans="1:8" s="10" customFormat="1" ht="30" customHeight="1">
      <c r="A3" s="11"/>
      <c r="B3" s="11"/>
      <c r="C3" s="11"/>
      <c r="D3" s="82" t="s">
        <v>17</v>
      </c>
      <c r="E3" s="82"/>
      <c r="F3" s="82"/>
      <c r="G3" s="82"/>
      <c r="H3" s="14"/>
    </row>
    <row r="4" spans="1:8" s="10" customFormat="1" ht="21">
      <c r="A4" s="71" t="s">
        <v>115</v>
      </c>
      <c r="B4" s="71"/>
      <c r="C4" s="71"/>
      <c r="D4" s="71"/>
      <c r="E4" s="71" t="s">
        <v>116</v>
      </c>
      <c r="F4" s="71" t="s">
        <v>96</v>
      </c>
      <c r="G4" s="71" t="s">
        <v>97</v>
      </c>
      <c r="H4" s="14"/>
    </row>
    <row r="5" spans="1:8" s="10" customFormat="1" ht="21">
      <c r="A5" s="71" t="s">
        <v>117</v>
      </c>
      <c r="B5" s="71"/>
      <c r="C5" s="71"/>
      <c r="D5" s="71" t="s">
        <v>66</v>
      </c>
      <c r="E5" s="71"/>
      <c r="F5" s="71"/>
      <c r="G5" s="71"/>
      <c r="H5" s="14"/>
    </row>
    <row r="6" spans="1:8" s="10" customFormat="1" ht="21">
      <c r="A6" s="15" t="s">
        <v>67</v>
      </c>
      <c r="B6" s="15" t="s">
        <v>68</v>
      </c>
      <c r="C6" s="15" t="s">
        <v>69</v>
      </c>
      <c r="D6" s="71"/>
      <c r="E6" s="71"/>
      <c r="F6" s="71"/>
      <c r="G6" s="71"/>
      <c r="H6" s="14"/>
    </row>
    <row r="7" spans="1:8" s="10" customFormat="1" ht="21">
      <c r="A7" s="38">
        <v>205</v>
      </c>
      <c r="B7" s="38"/>
      <c r="C7" s="38"/>
      <c r="D7" s="41" t="s">
        <v>71</v>
      </c>
      <c r="E7" s="30">
        <f>E8+E10+E12</f>
        <v>1281.0500000000002</v>
      </c>
      <c r="F7" s="30">
        <f>F8+F10+F12</f>
        <v>1254.17</v>
      </c>
      <c r="G7" s="30">
        <f>G8+G10+G12</f>
        <v>26.88</v>
      </c>
      <c r="H7" s="14"/>
    </row>
    <row r="8" spans="1:8" s="10" customFormat="1" ht="21">
      <c r="A8" s="38">
        <v>205</v>
      </c>
      <c r="B8" s="42" t="s">
        <v>231</v>
      </c>
      <c r="C8" s="42"/>
      <c r="D8" s="41" t="s">
        <v>233</v>
      </c>
      <c r="E8" s="30">
        <f>E9</f>
        <v>1281.0500000000002</v>
      </c>
      <c r="F8" s="30">
        <f>F9</f>
        <v>1254.17</v>
      </c>
      <c r="G8" s="30">
        <f>G9</f>
        <v>26.88</v>
      </c>
      <c r="H8" s="14"/>
    </row>
    <row r="9" spans="1:8" s="10" customFormat="1" ht="21">
      <c r="A9" s="38">
        <v>205</v>
      </c>
      <c r="B9" s="42" t="s">
        <v>232</v>
      </c>
      <c r="C9" s="42" t="s">
        <v>232</v>
      </c>
      <c r="D9" s="41" t="s">
        <v>234</v>
      </c>
      <c r="E9" s="30">
        <f aca="true" t="shared" si="0" ref="E9:E23">F9+G9</f>
        <v>1281.0500000000002</v>
      </c>
      <c r="F9" s="30">
        <v>1254.17</v>
      </c>
      <c r="G9" s="30">
        <v>26.88</v>
      </c>
      <c r="H9" s="14"/>
    </row>
    <row r="10" spans="1:8" s="10" customFormat="1" ht="21" hidden="1">
      <c r="A10" s="16" t="s">
        <v>118</v>
      </c>
      <c r="B10" s="16" t="s">
        <v>73</v>
      </c>
      <c r="C10" s="16"/>
      <c r="D10" s="17" t="s">
        <v>74</v>
      </c>
      <c r="E10" s="30">
        <f t="shared" si="0"/>
        <v>0</v>
      </c>
      <c r="F10" s="30">
        <f>F11</f>
        <v>0</v>
      </c>
      <c r="G10" s="30">
        <f>G11</f>
        <v>0</v>
      </c>
      <c r="H10" s="14"/>
    </row>
    <row r="11" spans="1:8" s="10" customFormat="1" ht="21" hidden="1">
      <c r="A11" s="16" t="s">
        <v>118</v>
      </c>
      <c r="B11" s="16" t="s">
        <v>73</v>
      </c>
      <c r="C11" s="16" t="s">
        <v>75</v>
      </c>
      <c r="D11" s="17" t="s">
        <v>76</v>
      </c>
      <c r="E11" s="30">
        <f t="shared" si="0"/>
        <v>0</v>
      </c>
      <c r="F11" s="30">
        <v>0</v>
      </c>
      <c r="G11" s="30">
        <v>0</v>
      </c>
      <c r="H11" s="14"/>
    </row>
    <row r="12" spans="1:8" s="10" customFormat="1" ht="21" hidden="1">
      <c r="A12" s="16" t="s">
        <v>118</v>
      </c>
      <c r="B12" s="16" t="s">
        <v>75</v>
      </c>
      <c r="C12" s="16"/>
      <c r="D12" s="17" t="s">
        <v>77</v>
      </c>
      <c r="E12" s="30">
        <f t="shared" si="0"/>
        <v>0</v>
      </c>
      <c r="F12" s="30">
        <f>F13</f>
        <v>0</v>
      </c>
      <c r="G12" s="30">
        <f>G13</f>
        <v>0</v>
      </c>
      <c r="H12" s="14"/>
    </row>
    <row r="13" spans="1:8" s="10" customFormat="1" ht="21" hidden="1">
      <c r="A13" s="16" t="s">
        <v>118</v>
      </c>
      <c r="B13" s="16" t="s">
        <v>75</v>
      </c>
      <c r="C13" s="16" t="s">
        <v>75</v>
      </c>
      <c r="D13" s="17" t="s">
        <v>77</v>
      </c>
      <c r="E13" s="30">
        <f t="shared" si="0"/>
        <v>0</v>
      </c>
      <c r="F13" s="30">
        <v>0</v>
      </c>
      <c r="G13" s="30">
        <v>0</v>
      </c>
      <c r="H13" s="14"/>
    </row>
    <row r="14" spans="1:8" s="10" customFormat="1" ht="21">
      <c r="A14" s="16" t="s">
        <v>119</v>
      </c>
      <c r="B14" s="16"/>
      <c r="C14" s="16"/>
      <c r="D14" s="17" t="s">
        <v>78</v>
      </c>
      <c r="E14" s="30">
        <f>F14</f>
        <v>195.35</v>
      </c>
      <c r="F14" s="30">
        <f>F15</f>
        <v>195.35</v>
      </c>
      <c r="G14" s="30"/>
      <c r="H14" s="14"/>
    </row>
    <row r="15" spans="1:8" s="10" customFormat="1" ht="21">
      <c r="A15" s="16" t="s">
        <v>119</v>
      </c>
      <c r="B15" s="16" t="s">
        <v>79</v>
      </c>
      <c r="C15" s="16"/>
      <c r="D15" s="17" t="s">
        <v>80</v>
      </c>
      <c r="E15" s="30">
        <f>F15</f>
        <v>195.35</v>
      </c>
      <c r="F15" s="30">
        <v>195.35</v>
      </c>
      <c r="G15" s="30"/>
      <c r="H15" s="14"/>
    </row>
    <row r="16" spans="1:8" s="10" customFormat="1" ht="25.5">
      <c r="A16" s="31" t="s">
        <v>119</v>
      </c>
      <c r="B16" s="31" t="s">
        <v>79</v>
      </c>
      <c r="C16" s="31" t="s">
        <v>79</v>
      </c>
      <c r="D16" s="17" t="s">
        <v>83</v>
      </c>
      <c r="E16" s="32">
        <f t="shared" si="0"/>
        <v>139.54</v>
      </c>
      <c r="F16" s="32">
        <v>139.54</v>
      </c>
      <c r="G16" s="32"/>
      <c r="H16" s="14"/>
    </row>
    <row r="17" spans="1:8" s="10" customFormat="1" ht="25.5">
      <c r="A17" s="31" t="s">
        <v>119</v>
      </c>
      <c r="B17" s="31" t="s">
        <v>79</v>
      </c>
      <c r="C17" s="31" t="s">
        <v>84</v>
      </c>
      <c r="D17" s="17" t="s">
        <v>85</v>
      </c>
      <c r="E17" s="32">
        <f t="shared" si="0"/>
        <v>55.81</v>
      </c>
      <c r="F17" s="32">
        <v>55.81</v>
      </c>
      <c r="G17" s="32"/>
      <c r="H17" s="14"/>
    </row>
    <row r="18" spans="1:8" s="10" customFormat="1" ht="21">
      <c r="A18" s="16">
        <v>210</v>
      </c>
      <c r="B18" s="16"/>
      <c r="C18" s="16"/>
      <c r="D18" s="17" t="s">
        <v>86</v>
      </c>
      <c r="E18" s="30">
        <f>E19</f>
        <v>73.8</v>
      </c>
      <c r="F18" s="30">
        <f>F19</f>
        <v>73.8</v>
      </c>
      <c r="G18" s="30"/>
      <c r="H18" s="14"/>
    </row>
    <row r="19" spans="1:8" s="10" customFormat="1" ht="21">
      <c r="A19" s="16">
        <v>210</v>
      </c>
      <c r="B19" s="16" t="s">
        <v>87</v>
      </c>
      <c r="C19" s="16"/>
      <c r="D19" s="17" t="s">
        <v>88</v>
      </c>
      <c r="E19" s="30">
        <f t="shared" si="0"/>
        <v>73.8</v>
      </c>
      <c r="F19" s="30">
        <f>SUM(F20:F20)</f>
        <v>73.8</v>
      </c>
      <c r="G19" s="30"/>
      <c r="H19" s="14"/>
    </row>
    <row r="20" spans="1:8" s="10" customFormat="1" ht="21">
      <c r="A20" s="16">
        <v>210</v>
      </c>
      <c r="B20" s="16" t="s">
        <v>87</v>
      </c>
      <c r="C20" s="16" t="s">
        <v>81</v>
      </c>
      <c r="D20" s="17" t="s">
        <v>89</v>
      </c>
      <c r="E20" s="30">
        <f t="shared" si="0"/>
        <v>73.8</v>
      </c>
      <c r="F20" s="30">
        <v>73.8</v>
      </c>
      <c r="G20" s="30"/>
      <c r="H20" s="14"/>
    </row>
    <row r="21" spans="1:8" s="10" customFormat="1" ht="21">
      <c r="A21" s="16" t="s">
        <v>120</v>
      </c>
      <c r="B21" s="16"/>
      <c r="C21" s="16"/>
      <c r="D21" s="17" t="s">
        <v>90</v>
      </c>
      <c r="E21" s="30">
        <f>E22</f>
        <v>48.84</v>
      </c>
      <c r="F21" s="30">
        <f>F22</f>
        <v>48.84</v>
      </c>
      <c r="G21" s="30"/>
      <c r="H21" s="14"/>
    </row>
    <row r="22" spans="1:8" s="10" customFormat="1" ht="21">
      <c r="A22" s="16" t="s">
        <v>120</v>
      </c>
      <c r="B22" s="16" t="s">
        <v>81</v>
      </c>
      <c r="C22" s="16"/>
      <c r="D22" s="17" t="s">
        <v>91</v>
      </c>
      <c r="E22" s="30">
        <f>E23</f>
        <v>48.84</v>
      </c>
      <c r="F22" s="30">
        <f>F23</f>
        <v>48.84</v>
      </c>
      <c r="G22" s="30"/>
      <c r="H22" s="14"/>
    </row>
    <row r="23" spans="1:7" s="10" customFormat="1" ht="21">
      <c r="A23" s="16" t="s">
        <v>120</v>
      </c>
      <c r="B23" s="16" t="s">
        <v>81</v>
      </c>
      <c r="C23" s="16" t="s">
        <v>92</v>
      </c>
      <c r="D23" s="17" t="s">
        <v>93</v>
      </c>
      <c r="E23" s="30">
        <f t="shared" si="0"/>
        <v>48.84</v>
      </c>
      <c r="F23" s="30">
        <v>48.84</v>
      </c>
      <c r="G23" s="30"/>
    </row>
    <row r="24" spans="1:7" ht="22.5" customHeight="1">
      <c r="A24" s="78" t="s">
        <v>121</v>
      </c>
      <c r="B24" s="79"/>
      <c r="C24" s="79"/>
      <c r="D24" s="80"/>
      <c r="E24" s="30">
        <f>SUM(F24:G24)</f>
        <v>1599.04</v>
      </c>
      <c r="F24" s="30">
        <f>F7+F14+F18+F21</f>
        <v>1572.1599999999999</v>
      </c>
      <c r="G24" s="30">
        <f>G7+G14+G18+G21</f>
        <v>26.88</v>
      </c>
    </row>
  </sheetData>
  <sheetProtection/>
  <mergeCells count="10">
    <mergeCell ref="A24:D24"/>
    <mergeCell ref="D5:D6"/>
    <mergeCell ref="E4:E6"/>
    <mergeCell ref="A1:G1"/>
    <mergeCell ref="E2:G2"/>
    <mergeCell ref="D3:G3"/>
    <mergeCell ref="A4:D4"/>
    <mergeCell ref="F4:F6"/>
    <mergeCell ref="G4:G6"/>
    <mergeCell ref="A5:C5"/>
  </mergeCells>
  <printOptions horizontalCentered="1"/>
  <pageMargins left="0.55" right="0.35" top="0.79" bottom="0.79" header="0.51" footer="0.51"/>
  <pageSetup fitToHeight="1" fitToWidth="1" horizontalDpi="600" verticalDpi="600" orientation="portrait"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1:F69"/>
  <sheetViews>
    <sheetView workbookViewId="0" topLeftCell="B52">
      <selection activeCell="H23" sqref="H23"/>
    </sheetView>
  </sheetViews>
  <sheetFormatPr defaultColWidth="9.00390625" defaultRowHeight="14.25"/>
  <cols>
    <col min="1" max="2" width="10.875" style="0" customWidth="1"/>
    <col min="3" max="3" width="32.25390625" style="0" customWidth="1"/>
    <col min="4" max="4" width="22.50390625" style="0" customWidth="1"/>
    <col min="5" max="5" width="23.50390625" style="0" customWidth="1"/>
    <col min="6" max="6" width="23.00390625" style="0" customWidth="1"/>
  </cols>
  <sheetData>
    <row r="1" spans="1:6" s="10" customFormat="1" ht="18.75" customHeight="1">
      <c r="A1" s="70" t="s">
        <v>122</v>
      </c>
      <c r="B1" s="70"/>
      <c r="C1" s="70"/>
      <c r="D1" s="70"/>
      <c r="E1" s="70"/>
      <c r="F1" s="70"/>
    </row>
    <row r="2" spans="1:6" s="10" customFormat="1" ht="18" customHeight="1">
      <c r="A2" s="11"/>
      <c r="B2" s="11"/>
      <c r="C2" s="11"/>
      <c r="D2" s="11"/>
      <c r="E2" s="24"/>
      <c r="F2" s="27" t="s">
        <v>123</v>
      </c>
    </row>
    <row r="3" spans="1:6" s="10" customFormat="1" ht="22.5" customHeight="1">
      <c r="A3" s="11"/>
      <c r="B3" s="11"/>
      <c r="C3" s="11"/>
      <c r="D3" s="11"/>
      <c r="E3" s="13"/>
      <c r="F3" s="28" t="s">
        <v>17</v>
      </c>
    </row>
    <row r="4" spans="1:6" ht="20.25" customHeight="1">
      <c r="A4" s="71" t="s">
        <v>124</v>
      </c>
      <c r="B4" s="71"/>
      <c r="C4" s="71"/>
      <c r="D4" s="71" t="s">
        <v>116</v>
      </c>
      <c r="E4" s="71" t="s">
        <v>125</v>
      </c>
      <c r="F4" s="71" t="s">
        <v>126</v>
      </c>
    </row>
    <row r="5" spans="1:6" ht="20.25" customHeight="1">
      <c r="A5" s="71"/>
      <c r="B5" s="71"/>
      <c r="C5" s="71"/>
      <c r="D5" s="71"/>
      <c r="E5" s="71"/>
      <c r="F5" s="71"/>
    </row>
    <row r="6" spans="1:6" ht="20.25" customHeight="1">
      <c r="A6" s="72" t="s">
        <v>127</v>
      </c>
      <c r="B6" s="74"/>
      <c r="C6" s="71" t="s">
        <v>66</v>
      </c>
      <c r="D6" s="71"/>
      <c r="E6" s="71"/>
      <c r="F6" s="71"/>
    </row>
    <row r="7" spans="1:6" ht="20.25" customHeight="1">
      <c r="A7" s="75"/>
      <c r="B7" s="77"/>
      <c r="C7" s="71"/>
      <c r="D7" s="71"/>
      <c r="E7" s="71"/>
      <c r="F7" s="71"/>
    </row>
    <row r="8" spans="1:6" ht="14.25">
      <c r="A8" s="15" t="s">
        <v>67</v>
      </c>
      <c r="B8" s="15" t="s">
        <v>68</v>
      </c>
      <c r="C8" s="71"/>
      <c r="D8" s="71"/>
      <c r="E8" s="71"/>
      <c r="F8" s="71"/>
    </row>
    <row r="9" spans="1:6" ht="14.25">
      <c r="A9" s="15">
        <v>301</v>
      </c>
      <c r="B9" s="15"/>
      <c r="C9" s="17" t="s">
        <v>128</v>
      </c>
      <c r="D9" s="29">
        <f>SUM(D10:D18)</f>
        <v>1275.6</v>
      </c>
      <c r="E9" s="29">
        <f>SUM(E10:E18)</f>
        <v>1275.6</v>
      </c>
      <c r="F9" s="29">
        <f>SUM(F10:F18)</f>
        <v>0</v>
      </c>
    </row>
    <row r="10" spans="1:6" ht="14.25">
      <c r="A10" s="15">
        <v>301</v>
      </c>
      <c r="B10" s="16" t="s">
        <v>92</v>
      </c>
      <c r="C10" s="17" t="s">
        <v>129</v>
      </c>
      <c r="D10" s="29">
        <f>SUM(E10:F10)</f>
        <v>191.76</v>
      </c>
      <c r="E10" s="29">
        <v>191.76</v>
      </c>
      <c r="F10" s="29"/>
    </row>
    <row r="11" spans="1:6" ht="14.25">
      <c r="A11" s="15">
        <v>301</v>
      </c>
      <c r="B11" s="16" t="s">
        <v>81</v>
      </c>
      <c r="C11" s="17" t="s">
        <v>130</v>
      </c>
      <c r="D11" s="29">
        <f aca="true" t="shared" si="0" ref="D11:D18">SUM(E11:F11)</f>
        <v>29.05</v>
      </c>
      <c r="E11" s="29">
        <v>29.05</v>
      </c>
      <c r="F11" s="29"/>
    </row>
    <row r="12" spans="1:6" ht="14.25">
      <c r="A12" s="15">
        <v>301</v>
      </c>
      <c r="B12" s="16" t="s">
        <v>131</v>
      </c>
      <c r="C12" s="17" t="s">
        <v>132</v>
      </c>
      <c r="D12" s="29">
        <f t="shared" si="0"/>
        <v>0</v>
      </c>
      <c r="E12" s="29">
        <v>0</v>
      </c>
      <c r="F12" s="29"/>
    </row>
    <row r="13" spans="1:6" ht="14.25">
      <c r="A13" s="15">
        <v>301</v>
      </c>
      <c r="B13" s="16" t="s">
        <v>133</v>
      </c>
      <c r="C13" s="17" t="s">
        <v>134</v>
      </c>
      <c r="D13" s="29">
        <f t="shared" si="0"/>
        <v>112.31</v>
      </c>
      <c r="E13" s="29">
        <v>112.31</v>
      </c>
      <c r="F13" s="29"/>
    </row>
    <row r="14" spans="1:6" ht="14.25">
      <c r="A14" s="15">
        <v>301</v>
      </c>
      <c r="B14" s="16" t="s">
        <v>84</v>
      </c>
      <c r="C14" s="17" t="s">
        <v>135</v>
      </c>
      <c r="D14" s="29">
        <f t="shared" si="0"/>
        <v>0</v>
      </c>
      <c r="E14" s="29">
        <v>0</v>
      </c>
      <c r="F14" s="29"/>
    </row>
    <row r="15" spans="1:6" ht="14.25">
      <c r="A15" s="15">
        <v>301</v>
      </c>
      <c r="B15" s="16" t="s">
        <v>136</v>
      </c>
      <c r="C15" s="17" t="s">
        <v>137</v>
      </c>
      <c r="D15" s="29">
        <f t="shared" si="0"/>
        <v>697.81</v>
      </c>
      <c r="E15" s="29">
        <v>697.81</v>
      </c>
      <c r="F15" s="29"/>
    </row>
    <row r="16" spans="1:6" ht="14.25">
      <c r="A16" s="15">
        <v>301</v>
      </c>
      <c r="B16" s="16" t="s">
        <v>138</v>
      </c>
      <c r="C16" s="17" t="s">
        <v>139</v>
      </c>
      <c r="D16" s="29">
        <f t="shared" si="0"/>
        <v>154.95</v>
      </c>
      <c r="E16" s="29">
        <v>154.95</v>
      </c>
      <c r="F16" s="29"/>
    </row>
    <row r="17" spans="1:6" ht="14.25">
      <c r="A17" s="15">
        <v>301</v>
      </c>
      <c r="B17" s="16" t="s">
        <v>73</v>
      </c>
      <c r="C17" s="17" t="s">
        <v>140</v>
      </c>
      <c r="D17" s="29">
        <f t="shared" si="0"/>
        <v>61.98</v>
      </c>
      <c r="E17" s="29">
        <v>61.98</v>
      </c>
      <c r="F17" s="29"/>
    </row>
    <row r="18" spans="1:6" ht="14.25">
      <c r="A18" s="15">
        <v>301</v>
      </c>
      <c r="B18" s="15">
        <v>99</v>
      </c>
      <c r="C18" s="17" t="s">
        <v>141</v>
      </c>
      <c r="D18" s="29">
        <f t="shared" si="0"/>
        <v>27.74</v>
      </c>
      <c r="E18" s="29">
        <v>27.74</v>
      </c>
      <c r="F18" s="29"/>
    </row>
    <row r="19" spans="1:6" ht="14.25">
      <c r="A19" s="15">
        <v>302</v>
      </c>
      <c r="B19" s="15"/>
      <c r="C19" s="17" t="s">
        <v>142</v>
      </c>
      <c r="D19" s="29">
        <f>SUM(D20:D46)</f>
        <v>209.38</v>
      </c>
      <c r="E19" s="29">
        <f>SUM(E20:E46)</f>
        <v>0</v>
      </c>
      <c r="F19" s="29">
        <f>SUM(F20:F46)</f>
        <v>209.38</v>
      </c>
    </row>
    <row r="20" spans="1:6" ht="14.25">
      <c r="A20" s="15">
        <v>302</v>
      </c>
      <c r="B20" s="16" t="s">
        <v>92</v>
      </c>
      <c r="C20" s="17" t="s">
        <v>143</v>
      </c>
      <c r="D20" s="29">
        <f>SUM(E20:F20)</f>
        <v>24.72</v>
      </c>
      <c r="E20" s="29"/>
      <c r="F20" s="29">
        <v>24.72</v>
      </c>
    </row>
    <row r="21" spans="1:6" ht="14.25">
      <c r="A21" s="15">
        <v>302</v>
      </c>
      <c r="B21" s="16" t="s">
        <v>81</v>
      </c>
      <c r="C21" s="17" t="s">
        <v>144</v>
      </c>
      <c r="D21" s="29">
        <f aca="true" t="shared" si="1" ref="D21:D46">SUM(E21:F21)</f>
        <v>4.52</v>
      </c>
      <c r="E21" s="29"/>
      <c r="F21" s="29">
        <v>4.52</v>
      </c>
    </row>
    <row r="22" spans="1:6" ht="14.25">
      <c r="A22" s="15">
        <v>302</v>
      </c>
      <c r="B22" s="16" t="s">
        <v>131</v>
      </c>
      <c r="C22" s="17" t="s">
        <v>145</v>
      </c>
      <c r="D22" s="29">
        <f t="shared" si="1"/>
        <v>1</v>
      </c>
      <c r="E22" s="29"/>
      <c r="F22" s="29">
        <v>1</v>
      </c>
    </row>
    <row r="23" spans="1:6" ht="14.25">
      <c r="A23" s="15">
        <v>302</v>
      </c>
      <c r="B23" s="16" t="s">
        <v>133</v>
      </c>
      <c r="C23" s="17" t="s">
        <v>146</v>
      </c>
      <c r="D23" s="29">
        <f t="shared" si="1"/>
        <v>0</v>
      </c>
      <c r="E23" s="29"/>
      <c r="F23" s="29">
        <v>0</v>
      </c>
    </row>
    <row r="24" spans="1:6" ht="14.25">
      <c r="A24" s="15">
        <v>302</v>
      </c>
      <c r="B24" s="16" t="s">
        <v>79</v>
      </c>
      <c r="C24" s="17" t="s">
        <v>147</v>
      </c>
      <c r="D24" s="29">
        <f t="shared" si="1"/>
        <v>0</v>
      </c>
      <c r="E24" s="29"/>
      <c r="F24" s="29">
        <v>0</v>
      </c>
    </row>
    <row r="25" spans="1:6" ht="14.25">
      <c r="A25" s="15">
        <v>302</v>
      </c>
      <c r="B25" s="16" t="s">
        <v>84</v>
      </c>
      <c r="C25" s="17" t="s">
        <v>148</v>
      </c>
      <c r="D25" s="29">
        <f t="shared" si="1"/>
        <v>0</v>
      </c>
      <c r="E25" s="29"/>
      <c r="F25" s="29">
        <v>0</v>
      </c>
    </row>
    <row r="26" spans="1:6" ht="14.25">
      <c r="A26" s="15">
        <v>302</v>
      </c>
      <c r="B26" s="16" t="s">
        <v>136</v>
      </c>
      <c r="C26" s="17" t="s">
        <v>149</v>
      </c>
      <c r="D26" s="29">
        <f t="shared" si="1"/>
        <v>0</v>
      </c>
      <c r="E26" s="29"/>
      <c r="F26" s="29">
        <v>0</v>
      </c>
    </row>
    <row r="27" spans="1:6" ht="14.25">
      <c r="A27" s="15">
        <v>302</v>
      </c>
      <c r="B27" s="16" t="s">
        <v>138</v>
      </c>
      <c r="C27" s="17" t="s">
        <v>150</v>
      </c>
      <c r="D27" s="29">
        <f t="shared" si="1"/>
        <v>0</v>
      </c>
      <c r="E27" s="29"/>
      <c r="F27" s="29">
        <v>0</v>
      </c>
    </row>
    <row r="28" spans="1:6" ht="14.25">
      <c r="A28" s="15">
        <v>302</v>
      </c>
      <c r="B28" s="16" t="s">
        <v>73</v>
      </c>
      <c r="C28" s="17" t="s">
        <v>151</v>
      </c>
      <c r="D28" s="29">
        <f t="shared" si="1"/>
        <v>18.01</v>
      </c>
      <c r="E28" s="29"/>
      <c r="F28" s="29">
        <v>18.01</v>
      </c>
    </row>
    <row r="29" spans="1:6" ht="14.25">
      <c r="A29" s="15">
        <v>302</v>
      </c>
      <c r="B29" s="15">
        <v>11</v>
      </c>
      <c r="C29" s="17" t="s">
        <v>152</v>
      </c>
      <c r="D29" s="29">
        <f t="shared" si="1"/>
        <v>0.21</v>
      </c>
      <c r="E29" s="29"/>
      <c r="F29" s="29">
        <v>0.21</v>
      </c>
    </row>
    <row r="30" spans="1:6" ht="14.25">
      <c r="A30" s="15">
        <v>302</v>
      </c>
      <c r="B30" s="15">
        <v>12</v>
      </c>
      <c r="C30" s="17" t="s">
        <v>153</v>
      </c>
      <c r="D30" s="29">
        <f t="shared" si="1"/>
        <v>0</v>
      </c>
      <c r="E30" s="29"/>
      <c r="F30" s="29">
        <v>0</v>
      </c>
    </row>
    <row r="31" spans="1:6" ht="14.25">
      <c r="A31" s="15">
        <v>302</v>
      </c>
      <c r="B31" s="15">
        <v>13</v>
      </c>
      <c r="C31" s="17" t="s">
        <v>154</v>
      </c>
      <c r="D31" s="29">
        <f t="shared" si="1"/>
        <v>40.92</v>
      </c>
      <c r="E31" s="29"/>
      <c r="F31" s="29">
        <v>40.92</v>
      </c>
    </row>
    <row r="32" spans="1:6" ht="14.25">
      <c r="A32" s="15">
        <v>302</v>
      </c>
      <c r="B32" s="15">
        <v>14</v>
      </c>
      <c r="C32" s="17" t="s">
        <v>155</v>
      </c>
      <c r="D32" s="29">
        <f t="shared" si="1"/>
        <v>0.24</v>
      </c>
      <c r="E32" s="29"/>
      <c r="F32" s="29">
        <v>0.24</v>
      </c>
    </row>
    <row r="33" spans="1:6" ht="14.25">
      <c r="A33" s="15">
        <v>302</v>
      </c>
      <c r="B33" s="15">
        <v>15</v>
      </c>
      <c r="C33" s="17" t="s">
        <v>156</v>
      </c>
      <c r="D33" s="29">
        <f t="shared" si="1"/>
        <v>0</v>
      </c>
      <c r="E33" s="29"/>
      <c r="F33" s="29">
        <v>0</v>
      </c>
    </row>
    <row r="34" spans="1:6" ht="14.25">
      <c r="A34" s="15">
        <v>302</v>
      </c>
      <c r="B34" s="15">
        <v>16</v>
      </c>
      <c r="C34" s="17" t="s">
        <v>157</v>
      </c>
      <c r="D34" s="29">
        <f t="shared" si="1"/>
        <v>1.11</v>
      </c>
      <c r="E34" s="29"/>
      <c r="F34" s="29">
        <v>1.11</v>
      </c>
    </row>
    <row r="35" spans="1:6" ht="14.25">
      <c r="A35" s="15">
        <v>302</v>
      </c>
      <c r="B35" s="15">
        <v>17</v>
      </c>
      <c r="C35" s="17" t="s">
        <v>158</v>
      </c>
      <c r="D35" s="29">
        <f t="shared" si="1"/>
        <v>0</v>
      </c>
      <c r="E35" s="29"/>
      <c r="F35" s="29">
        <v>0</v>
      </c>
    </row>
    <row r="36" spans="1:6" ht="14.25">
      <c r="A36" s="15">
        <v>302</v>
      </c>
      <c r="B36" s="15">
        <v>18</v>
      </c>
      <c r="C36" s="17" t="s">
        <v>159</v>
      </c>
      <c r="D36" s="29">
        <f t="shared" si="1"/>
        <v>6.19</v>
      </c>
      <c r="E36" s="29"/>
      <c r="F36" s="29">
        <v>6.19</v>
      </c>
    </row>
    <row r="37" spans="1:6" ht="14.25">
      <c r="A37" s="15">
        <v>302</v>
      </c>
      <c r="B37" s="15">
        <v>24</v>
      </c>
      <c r="C37" s="17" t="s">
        <v>160</v>
      </c>
      <c r="D37" s="29">
        <f t="shared" si="1"/>
        <v>0</v>
      </c>
      <c r="E37" s="29"/>
      <c r="F37" s="29">
        <v>0</v>
      </c>
    </row>
    <row r="38" spans="1:6" ht="14.25">
      <c r="A38" s="15">
        <v>302</v>
      </c>
      <c r="B38" s="15">
        <v>25</v>
      </c>
      <c r="C38" s="17" t="s">
        <v>161</v>
      </c>
      <c r="D38" s="29">
        <f t="shared" si="1"/>
        <v>0</v>
      </c>
      <c r="E38" s="29"/>
      <c r="F38" s="29">
        <v>0</v>
      </c>
    </row>
    <row r="39" spans="1:6" ht="14.25">
      <c r="A39" s="15">
        <v>302</v>
      </c>
      <c r="B39" s="15">
        <v>26</v>
      </c>
      <c r="C39" s="17" t="s">
        <v>162</v>
      </c>
      <c r="D39" s="29">
        <f t="shared" si="1"/>
        <v>1.75</v>
      </c>
      <c r="E39" s="29"/>
      <c r="F39" s="29">
        <v>1.75</v>
      </c>
    </row>
    <row r="40" spans="1:6" ht="14.25">
      <c r="A40" s="15">
        <v>302</v>
      </c>
      <c r="B40" s="15">
        <v>27</v>
      </c>
      <c r="C40" s="17" t="s">
        <v>163</v>
      </c>
      <c r="D40" s="29">
        <f t="shared" si="1"/>
        <v>0.55</v>
      </c>
      <c r="E40" s="29"/>
      <c r="F40" s="29">
        <v>0.55</v>
      </c>
    </row>
    <row r="41" spans="1:6" ht="14.25">
      <c r="A41" s="15">
        <v>302</v>
      </c>
      <c r="B41" s="15">
        <v>28</v>
      </c>
      <c r="C41" s="17" t="s">
        <v>164</v>
      </c>
      <c r="D41" s="29">
        <f t="shared" si="1"/>
        <v>10.36</v>
      </c>
      <c r="E41" s="29"/>
      <c r="F41" s="29">
        <v>10.36</v>
      </c>
    </row>
    <row r="42" spans="1:6" ht="14.25">
      <c r="A42" s="15">
        <v>302</v>
      </c>
      <c r="B42" s="15">
        <v>29</v>
      </c>
      <c r="C42" s="17" t="s">
        <v>165</v>
      </c>
      <c r="D42" s="29">
        <f t="shared" si="1"/>
        <v>18.84</v>
      </c>
      <c r="E42" s="29"/>
      <c r="F42" s="29">
        <v>18.84</v>
      </c>
    </row>
    <row r="43" spans="1:6" ht="14.25">
      <c r="A43" s="15">
        <v>302</v>
      </c>
      <c r="B43" s="15">
        <v>31</v>
      </c>
      <c r="C43" s="17" t="s">
        <v>166</v>
      </c>
      <c r="D43" s="29">
        <f t="shared" si="1"/>
        <v>0</v>
      </c>
      <c r="E43" s="29"/>
      <c r="F43" s="29">
        <v>0</v>
      </c>
    </row>
    <row r="44" spans="1:6" ht="14.25">
      <c r="A44" s="15">
        <v>302</v>
      </c>
      <c r="B44" s="15">
        <v>39</v>
      </c>
      <c r="C44" s="17" t="s">
        <v>167</v>
      </c>
      <c r="D44" s="29">
        <f t="shared" si="1"/>
        <v>0</v>
      </c>
      <c r="E44" s="29"/>
      <c r="F44" s="29">
        <v>0</v>
      </c>
    </row>
    <row r="45" spans="1:6" ht="14.25">
      <c r="A45" s="15">
        <v>302</v>
      </c>
      <c r="B45" s="15">
        <v>40</v>
      </c>
      <c r="C45" s="17" t="s">
        <v>168</v>
      </c>
      <c r="D45" s="29">
        <f t="shared" si="1"/>
        <v>0</v>
      </c>
      <c r="E45" s="29"/>
      <c r="F45" s="29">
        <v>0</v>
      </c>
    </row>
    <row r="46" spans="1:6" ht="14.25">
      <c r="A46" s="15">
        <v>302</v>
      </c>
      <c r="B46" s="15">
        <v>99</v>
      </c>
      <c r="C46" s="17" t="s">
        <v>169</v>
      </c>
      <c r="D46" s="29">
        <f t="shared" si="1"/>
        <v>80.96</v>
      </c>
      <c r="E46" s="29"/>
      <c r="F46" s="29">
        <v>80.96</v>
      </c>
    </row>
    <row r="47" spans="1:6" ht="14.25">
      <c r="A47" s="15">
        <v>303</v>
      </c>
      <c r="B47" s="15"/>
      <c r="C47" s="17" t="s">
        <v>170</v>
      </c>
      <c r="D47" s="29">
        <f>SUM(D48:D59)</f>
        <v>57.300000000000004</v>
      </c>
      <c r="E47" s="29">
        <f>SUM(E48:E59)</f>
        <v>57.300000000000004</v>
      </c>
      <c r="F47" s="29">
        <f>SUM(F48:F59)</f>
        <v>0</v>
      </c>
    </row>
    <row r="48" spans="1:6" ht="14.25">
      <c r="A48" s="15">
        <v>303</v>
      </c>
      <c r="B48" s="16" t="s">
        <v>92</v>
      </c>
      <c r="C48" s="17" t="s">
        <v>171</v>
      </c>
      <c r="D48" s="29">
        <f>SUM(E48:F48)</f>
        <v>0</v>
      </c>
      <c r="E48" s="29">
        <v>0</v>
      </c>
      <c r="F48" s="29"/>
    </row>
    <row r="49" spans="1:6" ht="14.25">
      <c r="A49" s="15">
        <v>303</v>
      </c>
      <c r="B49" s="16" t="s">
        <v>81</v>
      </c>
      <c r="C49" s="17" t="s">
        <v>172</v>
      </c>
      <c r="D49" s="29">
        <f aca="true" t="shared" si="2" ref="D49:D59">SUM(E49:F49)</f>
        <v>0</v>
      </c>
      <c r="E49" s="29">
        <v>0</v>
      </c>
      <c r="F49" s="29"/>
    </row>
    <row r="50" spans="1:6" ht="14.25">
      <c r="A50" s="15">
        <v>303</v>
      </c>
      <c r="B50" s="16" t="s">
        <v>131</v>
      </c>
      <c r="C50" s="17" t="s">
        <v>173</v>
      </c>
      <c r="D50" s="29">
        <f t="shared" si="2"/>
        <v>0</v>
      </c>
      <c r="E50" s="29">
        <v>0</v>
      </c>
      <c r="F50" s="29"/>
    </row>
    <row r="51" spans="1:6" ht="14.25">
      <c r="A51" s="15">
        <v>303</v>
      </c>
      <c r="B51" s="16" t="s">
        <v>133</v>
      </c>
      <c r="C51" s="17" t="s">
        <v>174</v>
      </c>
      <c r="D51" s="29">
        <f t="shared" si="2"/>
        <v>0</v>
      </c>
      <c r="E51" s="29">
        <v>0</v>
      </c>
      <c r="F51" s="29"/>
    </row>
    <row r="52" spans="1:6" ht="14.25">
      <c r="A52" s="15">
        <v>303</v>
      </c>
      <c r="B52" s="16" t="s">
        <v>79</v>
      </c>
      <c r="C52" s="17" t="s">
        <v>175</v>
      </c>
      <c r="D52" s="29">
        <f t="shared" si="2"/>
        <v>0</v>
      </c>
      <c r="E52" s="29">
        <v>0</v>
      </c>
      <c r="F52" s="29"/>
    </row>
    <row r="53" spans="1:6" ht="14.25">
      <c r="A53" s="15">
        <v>303</v>
      </c>
      <c r="B53" s="16" t="s">
        <v>136</v>
      </c>
      <c r="C53" s="17" t="s">
        <v>176</v>
      </c>
      <c r="D53" s="29">
        <f t="shared" si="2"/>
        <v>0</v>
      </c>
      <c r="E53" s="29">
        <v>0</v>
      </c>
      <c r="F53" s="29"/>
    </row>
    <row r="54" spans="1:6" ht="14.25">
      <c r="A54" s="15">
        <v>303</v>
      </c>
      <c r="B54" s="16" t="s">
        <v>138</v>
      </c>
      <c r="C54" s="17" t="s">
        <v>177</v>
      </c>
      <c r="D54" s="29">
        <f t="shared" si="2"/>
        <v>4.7</v>
      </c>
      <c r="E54" s="29">
        <v>4.7</v>
      </c>
      <c r="F54" s="29"/>
    </row>
    <row r="55" spans="1:6" ht="14.25">
      <c r="A55" s="15">
        <v>303</v>
      </c>
      <c r="B55" s="16" t="s">
        <v>73</v>
      </c>
      <c r="C55" s="17" t="s">
        <v>178</v>
      </c>
      <c r="D55" s="29">
        <f t="shared" si="2"/>
        <v>0</v>
      </c>
      <c r="E55" s="29">
        <v>0</v>
      </c>
      <c r="F55" s="29"/>
    </row>
    <row r="56" spans="1:6" ht="14.25">
      <c r="A56" s="15">
        <v>303</v>
      </c>
      <c r="B56" s="15">
        <v>11</v>
      </c>
      <c r="C56" s="17" t="s">
        <v>179</v>
      </c>
      <c r="D56" s="29">
        <f t="shared" si="2"/>
        <v>52.4</v>
      </c>
      <c r="E56" s="29">
        <v>52.4</v>
      </c>
      <c r="F56" s="29"/>
    </row>
    <row r="57" spans="1:6" ht="14.25">
      <c r="A57" s="15">
        <v>303</v>
      </c>
      <c r="B57" s="15">
        <v>12</v>
      </c>
      <c r="C57" s="17" t="s">
        <v>180</v>
      </c>
      <c r="D57" s="29">
        <f t="shared" si="2"/>
        <v>0</v>
      </c>
      <c r="E57" s="29">
        <v>0</v>
      </c>
      <c r="F57" s="29"/>
    </row>
    <row r="58" spans="1:6" ht="14.25">
      <c r="A58" s="15">
        <v>303</v>
      </c>
      <c r="B58" s="15">
        <v>13</v>
      </c>
      <c r="C58" s="17" t="s">
        <v>181</v>
      </c>
      <c r="D58" s="29">
        <f t="shared" si="2"/>
        <v>0</v>
      </c>
      <c r="E58" s="29">
        <v>0</v>
      </c>
      <c r="F58" s="29"/>
    </row>
    <row r="59" spans="1:6" ht="14.25">
      <c r="A59" s="15">
        <v>303</v>
      </c>
      <c r="B59" s="15">
        <v>99</v>
      </c>
      <c r="C59" s="17" t="s">
        <v>182</v>
      </c>
      <c r="D59" s="29">
        <f t="shared" si="2"/>
        <v>0.2</v>
      </c>
      <c r="E59" s="29">
        <v>0.2</v>
      </c>
      <c r="F59" s="29"/>
    </row>
    <row r="60" spans="1:6" ht="14.25">
      <c r="A60" s="15">
        <v>310</v>
      </c>
      <c r="B60" s="15"/>
      <c r="C60" s="17" t="s">
        <v>183</v>
      </c>
      <c r="D60" s="29">
        <f>SUM(D61:D66)</f>
        <v>29.880000000000003</v>
      </c>
      <c r="E60" s="29">
        <f>SUM(E61:E66)</f>
        <v>0</v>
      </c>
      <c r="F60" s="29">
        <f>SUM(F61:F66)</f>
        <v>29.880000000000003</v>
      </c>
    </row>
    <row r="61" spans="1:6" ht="14.25">
      <c r="A61" s="15">
        <v>310</v>
      </c>
      <c r="B61" s="16" t="s">
        <v>81</v>
      </c>
      <c r="C61" s="17" t="s">
        <v>184</v>
      </c>
      <c r="D61" s="29">
        <f aca="true" t="shared" si="3" ref="D61:D66">SUM(E61:F61)</f>
        <v>21.01</v>
      </c>
      <c r="E61" s="29"/>
      <c r="F61" s="29">
        <v>21.01</v>
      </c>
    </row>
    <row r="62" spans="1:6" ht="14.25">
      <c r="A62" s="15">
        <v>310</v>
      </c>
      <c r="B62" s="16" t="s">
        <v>131</v>
      </c>
      <c r="C62" s="17" t="s">
        <v>185</v>
      </c>
      <c r="D62" s="29">
        <f t="shared" si="3"/>
        <v>4.84</v>
      </c>
      <c r="E62" s="29"/>
      <c r="F62" s="29">
        <v>4.84</v>
      </c>
    </row>
    <row r="63" spans="1:6" ht="14.25">
      <c r="A63" s="15">
        <v>310</v>
      </c>
      <c r="B63" s="16" t="s">
        <v>136</v>
      </c>
      <c r="C63" s="17" t="s">
        <v>186</v>
      </c>
      <c r="D63" s="29">
        <f t="shared" si="3"/>
        <v>0</v>
      </c>
      <c r="E63" s="29"/>
      <c r="F63" s="29">
        <v>0</v>
      </c>
    </row>
    <row r="64" spans="1:6" ht="14.25">
      <c r="A64" s="15">
        <v>310</v>
      </c>
      <c r="B64" s="15">
        <v>13</v>
      </c>
      <c r="C64" s="17" t="s">
        <v>187</v>
      </c>
      <c r="D64" s="29">
        <f t="shared" si="3"/>
        <v>0</v>
      </c>
      <c r="E64" s="29"/>
      <c r="F64" s="29">
        <v>0</v>
      </c>
    </row>
    <row r="65" spans="1:6" ht="14.25">
      <c r="A65" s="15">
        <v>310</v>
      </c>
      <c r="B65" s="15">
        <v>19</v>
      </c>
      <c r="C65" s="17" t="s">
        <v>188</v>
      </c>
      <c r="D65" s="29">
        <f t="shared" si="3"/>
        <v>0</v>
      </c>
      <c r="E65" s="29"/>
      <c r="F65" s="29">
        <v>0</v>
      </c>
    </row>
    <row r="66" spans="1:6" ht="14.25">
      <c r="A66" s="15">
        <v>310</v>
      </c>
      <c r="B66" s="15">
        <v>99</v>
      </c>
      <c r="C66" s="17" t="s">
        <v>189</v>
      </c>
      <c r="D66" s="29">
        <f t="shared" si="3"/>
        <v>4.03</v>
      </c>
      <c r="E66" s="29"/>
      <c r="F66" s="29">
        <v>4.03</v>
      </c>
    </row>
    <row r="67" spans="1:6" ht="14.25">
      <c r="A67" s="71" t="s">
        <v>116</v>
      </c>
      <c r="B67" s="71"/>
      <c r="C67" s="71"/>
      <c r="D67" s="29">
        <f>SUM(D9,D19,D60,D47)</f>
        <v>1572.16</v>
      </c>
      <c r="E67" s="29">
        <f>SUM(E9,E19,E60,E47)</f>
        <v>1332.8999999999999</v>
      </c>
      <c r="F67" s="29">
        <f>SUM(F9,F19,F60,F47)</f>
        <v>239.26</v>
      </c>
    </row>
    <row r="69" spans="1:6" ht="21">
      <c r="A69" s="83"/>
      <c r="B69" s="83"/>
      <c r="C69" s="83"/>
      <c r="D69" s="83"/>
      <c r="E69" s="83"/>
      <c r="F69" s="83"/>
    </row>
  </sheetData>
  <sheetProtection/>
  <mergeCells count="9">
    <mergeCell ref="A1:F1"/>
    <mergeCell ref="A67:C67"/>
    <mergeCell ref="A69:F69"/>
    <mergeCell ref="C6:C8"/>
    <mergeCell ref="D4:D8"/>
    <mergeCell ref="E4:E8"/>
    <mergeCell ref="F4:F8"/>
    <mergeCell ref="A4:C5"/>
    <mergeCell ref="A6:B7"/>
  </mergeCells>
  <printOptions horizontalCentered="1"/>
  <pageMargins left="0.16" right="0" top="0.39" bottom="0.39" header="0.51" footer="0.51"/>
  <pageSetup fitToHeight="1"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x6x8.com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shibei</dc:creator>
  <cp:keywords/>
  <dc:description/>
  <cp:lastModifiedBy>教育</cp:lastModifiedBy>
  <cp:lastPrinted>2018-08-23T05:10:26Z</cp:lastPrinted>
  <dcterms:created xsi:type="dcterms:W3CDTF">2015-07-20T02:07:25Z</dcterms:created>
  <dcterms:modified xsi:type="dcterms:W3CDTF">2018-08-23T05:14:50Z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